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6,02" sheetId="1" r:id="rId1"/>
    <sheet name="6,02б" sheetId="2" r:id="rId2"/>
    <sheet name="7,02" sheetId="3" r:id="rId3"/>
    <sheet name="7,02б" sheetId="4" r:id="rId4"/>
    <sheet name="8,02" sheetId="5" r:id="rId5"/>
    <sheet name="8,02б" sheetId="6" r:id="rId6"/>
    <sheet name="9,02" sheetId="7" r:id="rId7"/>
    <sheet name="9,02б" sheetId="8" r:id="rId8"/>
    <sheet name="10,02" sheetId="9" r:id="rId9"/>
    <sheet name="10,02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<sst xmlns="http://schemas.openxmlformats.org/spreadsheetml/2006/main" count="688" uniqueCount="156">
  <si>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</si>
  <si>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</si>
  <si>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</si>
  <si>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</si>
  <si>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6 февраля        2023 год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</si>
  <si>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</si>
  <si>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</si>
  <si>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</si>
  <si>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</si>
  <si>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</si>
  <si>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</si>
  <si>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</si>
  <si>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</si>
  <si>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</si>
  <si>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</si>
  <si>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</si>
  <si>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</si>
  <si>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</si>
  <si>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</si>
  <si>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</si>
  <si>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261-96</t>
  </si>
  <si>
    <t>Каша "Боярская "с изюмом и маслом сливочным</t>
  </si>
  <si>
    <t>1/200/10</t>
  </si>
  <si>
    <t>гарнир</t>
  </si>
  <si>
    <t>напиток</t>
  </si>
  <si>
    <t>Какао "Белый мишка" на сг.молоке</t>
  </si>
  <si>
    <t>1/200</t>
  </si>
  <si>
    <t>Хлеб</t>
  </si>
  <si>
    <t>Батон</t>
  </si>
  <si>
    <t>1/54</t>
  </si>
  <si>
    <t>Фрукты</t>
  </si>
  <si>
    <t>Апельсин</t>
  </si>
  <si>
    <t>1шт</t>
  </si>
  <si>
    <t>ИТОГО :</t>
  </si>
  <si>
    <t>ОБЕД</t>
  </si>
  <si>
    <t>закуска</t>
  </si>
  <si>
    <t>Помидоры свежие</t>
  </si>
  <si>
    <t>1/70</t>
  </si>
  <si>
    <t>1 блюдо</t>
  </si>
  <si>
    <t>131-96</t>
  </si>
  <si>
    <t>Суп картофельный с конс.рыбными (пшено)</t>
  </si>
  <si>
    <t>30/250</t>
  </si>
  <si>
    <t>2 блюдо</t>
  </si>
  <si>
    <t>403,-3</t>
  </si>
  <si>
    <t>Плов из свинины</t>
  </si>
  <si>
    <t>1/250</t>
  </si>
  <si>
    <t>627-96</t>
  </si>
  <si>
    <t>Чай с сахаром</t>
  </si>
  <si>
    <t>хлеб</t>
  </si>
  <si>
    <t>пшеничный</t>
  </si>
  <si>
    <t>1/59</t>
  </si>
  <si>
    <t xml:space="preserve">выпечка </t>
  </si>
  <si>
    <t>Булочка бутербродная</t>
  </si>
  <si>
    <t>1/50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</si>
  <si>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</si>
  <si>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</si>
  <si>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</si>
  <si>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</si>
  <si>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</si>
  <si>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</si>
  <si>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</si>
  <si>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</si>
  <si>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</si>
  <si>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Сыр</t>
  </si>
  <si>
    <t>1/25</t>
  </si>
  <si>
    <t>637-96</t>
  </si>
  <si>
    <t>Кофейный напиток на молоке</t>
  </si>
  <si>
    <t>Йогурт</t>
  </si>
  <si>
    <t>1/53</t>
  </si>
  <si>
    <t>вторник             7 февраля  2023год</t>
  </si>
  <si>
    <t>1/15</t>
  </si>
  <si>
    <t>286-96</t>
  </si>
  <si>
    <t xml:space="preserve">Омлет натуральный </t>
  </si>
  <si>
    <t>батон</t>
  </si>
  <si>
    <t>1/65</t>
  </si>
  <si>
    <t>творожок в инд.упаковке</t>
  </si>
  <si>
    <t>1/100</t>
  </si>
  <si>
    <t>138-3-96</t>
  </si>
  <si>
    <t>Суп гороховый с тушенкой гов.</t>
  </si>
  <si>
    <t>25/250</t>
  </si>
  <si>
    <t>618-2007</t>
  </si>
  <si>
    <t>Тефтели мясные(ф.гов)в соусе</t>
  </si>
  <si>
    <t>100/50</t>
  </si>
  <si>
    <t>463-96</t>
  </si>
  <si>
    <t>Каша гречневая рассыпчатая</t>
  </si>
  <si>
    <t>1/150</t>
  </si>
  <si>
    <t>ржаной</t>
  </si>
  <si>
    <t>1/79</t>
  </si>
  <si>
    <t>фрукт</t>
  </si>
  <si>
    <t>Яблоко</t>
  </si>
  <si>
    <t>Какао "Белый мишка" на сг\молоке</t>
  </si>
  <si>
    <t>1/32</t>
  </si>
  <si>
    <t>яблоко</t>
  </si>
  <si>
    <t>салат</t>
  </si>
  <si>
    <t>Фрукт</t>
  </si>
  <si>
    <t>среда                   8 февраля          2023 год</t>
  </si>
  <si>
    <t>Голень отварная</t>
  </si>
  <si>
    <t>284-96</t>
  </si>
  <si>
    <t>Макароны отварные с маслом</t>
  </si>
  <si>
    <t>Пшеничный</t>
  </si>
  <si>
    <t>1/61</t>
  </si>
  <si>
    <t>Салат из квашенной капусты</t>
  </si>
  <si>
    <t>138-96</t>
  </si>
  <si>
    <t>Суп картофельный с крупой(рис)с грудкой куриной</t>
  </si>
  <si>
    <t>1/20/250</t>
  </si>
  <si>
    <t>460-96</t>
  </si>
  <si>
    <t>Котлета куриная(грудка кур)</t>
  </si>
  <si>
    <t>472-96</t>
  </si>
  <si>
    <t>Пюре картофельное</t>
  </si>
  <si>
    <t>595-96</t>
  </si>
  <si>
    <t>Компот из кураги +С</t>
  </si>
  <si>
    <t>1/67</t>
  </si>
  <si>
    <t>выпечка</t>
  </si>
  <si>
    <t>Яйцо отварное</t>
  </si>
  <si>
    <t>1/15/250</t>
  </si>
  <si>
    <t>четверг              9 февраля    2023год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</si>
  <si>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</si>
  <si>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</si>
  <si>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</si>
  <si>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</si>
  <si>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</si>
  <si>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</si>
  <si>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</si>
  <si>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 xml:space="preserve">Салат картофельный с кукурузой и морковью 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</si>
  <si>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</si>
  <si>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</si>
  <si>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</si>
  <si>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</si>
  <si>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</si>
  <si>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</si>
  <si>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</si>
  <si>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</si>
  <si>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</si>
  <si>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из  садовых ягод+С</t>
  </si>
  <si>
    <t>1/35</t>
  </si>
  <si>
    <t>265-96</t>
  </si>
  <si>
    <t>Запеканка творожная со сг.молоком</t>
  </si>
  <si>
    <t>1/200/20</t>
  </si>
  <si>
    <t>пятница                                                   10 февраля    2023 год</t>
  </si>
  <si>
    <t>257-96</t>
  </si>
  <si>
    <t>Каша манная с маслом</t>
  </si>
  <si>
    <t>Какао "Белый мишка" на молоке</t>
  </si>
  <si>
    <t>1 шт</t>
  </si>
  <si>
    <t>Икра свекольная</t>
  </si>
  <si>
    <t>120-96</t>
  </si>
  <si>
    <t>Щи из св.капусты с туш.гов.и сметаной</t>
  </si>
  <si>
    <t>30/250/25</t>
  </si>
  <si>
    <t>330-96</t>
  </si>
  <si>
    <t>Шницель рыбный(минтай)</t>
  </si>
  <si>
    <t>470-96</t>
  </si>
  <si>
    <t>Картофель отварной</t>
  </si>
  <si>
    <t xml:space="preserve">Сок </t>
  </si>
  <si>
    <t>1/200/15</t>
  </si>
  <si>
    <t>апельсин</t>
  </si>
  <si>
    <t>25/250/25</t>
  </si>
  <si>
    <t>1/56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</si>
</sst>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2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7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33" xfId="0" applyFont="1" applyFill="1" applyBorder="1"/>
    <xf numFmtId="0" fontId="20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49" fontId="20" fillId="2" borderId="15" xfId="0" applyNumberFormat="1" applyFont="1" applyFill="1" applyBorder="1" applyAlignment="1">
      <alignment horizontal="center" vertical="center" wrapText="1"/>
    </xf>
    <xf numFmtId="4" fontId="20" fillId="2" borderId="15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2" fontId="20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2" fontId="16" fillId="0" borderId="44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4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49" fontId="0" fillId="0" borderId="0" xfId="0" applyNumberFormat="1" applyBorder="1"/>
    <xf numFmtId="49" fontId="21" fillId="0" borderId="0" xfId="0" applyNumberFormat="1" applyFont="1" applyBorder="1"/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0" borderId="8" xfId="0" applyFont="1" applyBorder="1"/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/>
    <xf numFmtId="2" fontId="15" fillId="2" borderId="9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/>
    </xf>
    <xf numFmtId="2" fontId="22" fillId="2" borderId="8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2" fontId="22" fillId="2" borderId="19" xfId="0" applyNumberFormat="1" applyFont="1" applyFill="1" applyBorder="1" applyAlignment="1">
      <alignment horizontal="center" vertical="center" wrapText="1"/>
    </xf>
    <xf numFmtId="2" fontId="22" fillId="2" borderId="20" xfId="0" applyNumberFormat="1" applyFont="1" applyFill="1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6" xfId="0" applyNumberFormat="1" applyFont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horizontal="center" vertical="center"/>
    </xf>
    <xf numFmtId="2" fontId="23" fillId="2" borderId="15" xfId="0" applyNumberFormat="1" applyFont="1" applyFill="1" applyBorder="1" applyAlignment="1">
      <alignment horizontal="center" vertical="center"/>
    </xf>
    <xf numFmtId="2" fontId="22" fillId="0" borderId="26" xfId="0" applyNumberFormat="1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 wrapText="1"/>
    </xf>
    <xf numFmtId="2" fontId="23" fillId="2" borderId="9" xfId="0" applyNumberFormat="1" applyFont="1" applyFill="1" applyBorder="1" applyAlignment="1">
      <alignment horizontal="center" vertical="center" wrapText="1"/>
    </xf>
    <xf numFmtId="49" fontId="22" fillId="2" borderId="28" xfId="0" applyNumberFormat="1" applyFont="1" applyFill="1" applyBorder="1" applyAlignment="1">
      <alignment horizontal="center" vertical="center"/>
    </xf>
    <xf numFmtId="2" fontId="22" fillId="2" borderId="28" xfId="0" applyNumberFormat="1" applyFont="1" applyFill="1" applyBorder="1" applyAlignment="1">
      <alignment horizontal="center" vertical="center"/>
    </xf>
    <xf numFmtId="2" fontId="22" fillId="0" borderId="28" xfId="0" applyNumberFormat="1" applyFont="1" applyBorder="1" applyAlignment="1">
      <alignment horizontal="center" vertical="center"/>
    </xf>
    <xf numFmtId="2" fontId="22" fillId="0" borderId="28" xfId="0" applyNumberFormat="1" applyFont="1" applyBorder="1" applyAlignment="1">
      <alignment horizontal="center" vertical="center" wrapText="1"/>
    </xf>
    <xf numFmtId="2" fontId="22" fillId="0" borderId="29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4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/>
    </xf>
    <xf numFmtId="0" fontId="22" fillId="2" borderId="24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23" fillId="0" borderId="8" xfId="0" applyFont="1" applyBorder="1"/>
    <xf numFmtId="0" fontId="22" fillId="0" borderId="8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12" sqref="B12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38"/>
      <c r="D12" s="39" t="s">
        <v>17</v>
      </c>
      <c r="E12" s="39"/>
      <c r="F12" s="39"/>
      <c r="G12" s="39"/>
      <c r="H12" s="40" t="s">
        <v>18</v>
      </c>
      <c r="I12" s="41">
        <v>16.079999999999998</v>
      </c>
      <c r="J12" s="46">
        <v>125</v>
      </c>
      <c r="K12" s="46">
        <v>12.3</v>
      </c>
      <c r="L12" s="47"/>
      <c r="M12" s="48">
        <v>25</v>
      </c>
      <c r="N12" s="49">
        <v>10.3</v>
      </c>
      <c r="O12" s="50"/>
    </row>
    <row r="13" spans="1:58" ht="49.5" customHeight="1">
      <c r="A13" s="45"/>
      <c r="B13" s="51" t="s">
        <v>19</v>
      </c>
      <c r="C13" s="38" t="s">
        <v>20</v>
      </c>
      <c r="D13" s="52" t="s">
        <v>21</v>
      </c>
      <c r="E13" s="53"/>
      <c r="F13" s="53"/>
      <c r="G13" s="54"/>
      <c r="H13" s="40" t="s">
        <v>22</v>
      </c>
      <c r="I13" s="41">
        <v>25.44</v>
      </c>
      <c r="J13" s="55">
        <v>473.2</v>
      </c>
      <c r="K13" s="41">
        <v>11.4</v>
      </c>
      <c r="L13" s="56">
        <v>19.8</v>
      </c>
      <c r="M13" s="56"/>
      <c r="N13" s="42">
        <v>64.599999999999994</v>
      </c>
      <c r="O13" s="57"/>
    </row>
    <row r="14" spans="1:58" ht="39.950000000000003" customHeight="1">
      <c r="A14" s="45"/>
      <c r="B14" s="51" t="s">
        <v>23</v>
      </c>
      <c r="C14" s="58"/>
      <c r="D14" s="59"/>
      <c r="E14" s="60"/>
      <c r="F14" s="60"/>
      <c r="G14" s="61"/>
      <c r="H14" s="62"/>
      <c r="I14" s="63"/>
      <c r="J14" s="64"/>
      <c r="K14" s="64"/>
      <c r="L14" s="65"/>
      <c r="M14" s="65"/>
      <c r="N14" s="66"/>
      <c r="O14" s="67"/>
    </row>
    <row r="15" spans="1:58" ht="39.950000000000003" customHeight="1">
      <c r="A15" s="45"/>
      <c r="B15" s="68" t="s">
        <v>24</v>
      </c>
      <c r="C15" s="58">
        <v>642.96</v>
      </c>
      <c r="D15" s="59" t="s">
        <v>25</v>
      </c>
      <c r="E15" s="60"/>
      <c r="F15" s="60"/>
      <c r="G15" s="61"/>
      <c r="H15" s="62" t="s">
        <v>26</v>
      </c>
      <c r="I15" s="63">
        <v>10.88</v>
      </c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69"/>
      <c r="C16" s="38"/>
      <c r="D16" s="39"/>
      <c r="E16" s="39"/>
      <c r="F16" s="39"/>
      <c r="G16" s="39"/>
      <c r="H16" s="40"/>
      <c r="I16" s="41"/>
      <c r="J16" s="46"/>
      <c r="K16" s="46"/>
      <c r="L16" s="47"/>
      <c r="M16" s="48"/>
      <c r="N16" s="49"/>
      <c r="O16" s="50"/>
    </row>
    <row r="17" spans="1:15" ht="39.950000000000003" customHeight="1">
      <c r="A17" s="45"/>
      <c r="B17" s="68" t="s">
        <v>27</v>
      </c>
      <c r="C17" s="37"/>
      <c r="D17" s="70" t="s">
        <v>28</v>
      </c>
      <c r="E17" s="70"/>
      <c r="F17" s="70"/>
      <c r="G17" s="70"/>
      <c r="H17" s="62" t="s">
        <v>29</v>
      </c>
      <c r="I17" s="63">
        <v>4.63</v>
      </c>
      <c r="J17" s="71">
        <v>114</v>
      </c>
      <c r="K17" s="71">
        <v>3</v>
      </c>
      <c r="L17" s="72"/>
      <c r="M17" s="72">
        <v>1.2</v>
      </c>
      <c r="N17" s="73">
        <v>21</v>
      </c>
      <c r="O17" s="74"/>
    </row>
    <row r="18" spans="1:15" ht="39.950000000000003" customHeight="1" thickBot="1">
      <c r="A18" s="75"/>
      <c r="B18" s="76" t="s">
        <v>30</v>
      </c>
      <c r="C18" s="77"/>
      <c r="D18" s="78" t="s">
        <v>31</v>
      </c>
      <c r="E18" s="78"/>
      <c r="F18" s="78"/>
      <c r="G18" s="78"/>
      <c r="H18" s="79" t="s">
        <v>32</v>
      </c>
      <c r="I18" s="80">
        <v>32.840000000000003</v>
      </c>
      <c r="J18" s="81">
        <v>112</v>
      </c>
      <c r="K18" s="81">
        <v>1.6</v>
      </c>
      <c r="L18" s="82"/>
      <c r="M18" s="82">
        <v>0</v>
      </c>
      <c r="N18" s="83">
        <v>12</v>
      </c>
      <c r="O18" s="84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89.87</v>
      </c>
      <c r="J19" s="89">
        <f>SUM(J11:J18)</f>
        <v>931.15000000000009</v>
      </c>
      <c r="K19" s="89">
        <f>SUM(K10:K18)</f>
        <v>31.140000000000004</v>
      </c>
      <c r="L19" s="90">
        <f>SUM(L10:M18)</f>
        <v>48.2</v>
      </c>
      <c r="M19" s="90"/>
      <c r="N19" s="90">
        <f>SUM(N10:O18)</f>
        <v>127.25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39" t="s">
        <v>36</v>
      </c>
      <c r="E21" s="39"/>
      <c r="F21" s="39"/>
      <c r="G21" s="39"/>
      <c r="H21" s="40" t="s">
        <v>37</v>
      </c>
      <c r="I21" s="55">
        <v>16.8</v>
      </c>
      <c r="J21" s="41">
        <v>12</v>
      </c>
      <c r="K21" s="41">
        <v>0</v>
      </c>
      <c r="L21" s="42">
        <v>0</v>
      </c>
      <c r="M21" s="42"/>
      <c r="N21" s="42">
        <v>1.3</v>
      </c>
      <c r="O21" s="57"/>
    </row>
    <row r="22" spans="1:15" ht="58.5" customHeight="1">
      <c r="A22" s="45"/>
      <c r="B22" s="97" t="s">
        <v>38</v>
      </c>
      <c r="C22" s="96" t="s">
        <v>39</v>
      </c>
      <c r="D22" s="39" t="s">
        <v>40</v>
      </c>
      <c r="E22" s="39"/>
      <c r="F22" s="39"/>
      <c r="G22" s="39"/>
      <c r="H22" s="40" t="s">
        <v>41</v>
      </c>
      <c r="I22" s="55">
        <v>15.39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57"/>
    </row>
    <row r="23" spans="1:15" ht="39.950000000000003" customHeight="1">
      <c r="A23" s="45"/>
      <c r="B23" s="51" t="s">
        <v>42</v>
      </c>
      <c r="C23" s="96" t="s">
        <v>43</v>
      </c>
      <c r="D23" s="39" t="s">
        <v>44</v>
      </c>
      <c r="E23" s="39"/>
      <c r="F23" s="39"/>
      <c r="G23" s="39"/>
      <c r="H23" s="40" t="s">
        <v>45</v>
      </c>
      <c r="I23" s="55">
        <v>56.25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57"/>
    </row>
    <row r="24" spans="1:15" ht="39.950000000000003" customHeight="1">
      <c r="A24" s="45"/>
      <c r="B24" s="51" t="s">
        <v>23</v>
      </c>
      <c r="C24" s="96"/>
      <c r="D24" s="52"/>
      <c r="E24" s="53"/>
      <c r="F24" s="53"/>
      <c r="G24" s="54"/>
      <c r="H24" s="40"/>
      <c r="I24" s="41"/>
      <c r="J24" s="63"/>
      <c r="K24" s="41"/>
      <c r="L24" s="98"/>
      <c r="M24" s="98"/>
      <c r="N24" s="43"/>
      <c r="O24" s="44"/>
    </row>
    <row r="25" spans="1:15" ht="39.950000000000003" customHeight="1">
      <c r="A25" s="45"/>
      <c r="B25" s="99" t="s">
        <v>24</v>
      </c>
      <c r="C25" s="96" t="s">
        <v>46</v>
      </c>
      <c r="D25" s="100" t="s">
        <v>47</v>
      </c>
      <c r="E25" s="100"/>
      <c r="F25" s="100"/>
      <c r="G25" s="100"/>
      <c r="H25" s="40" t="s">
        <v>26</v>
      </c>
      <c r="I25" s="55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49</v>
      </c>
      <c r="E27" s="108"/>
      <c r="F27" s="109"/>
      <c r="G27" s="104"/>
      <c r="H27" s="40" t="s">
        <v>50</v>
      </c>
      <c r="I27" s="55">
        <v>4.46</v>
      </c>
      <c r="J27" s="41">
        <v>112</v>
      </c>
      <c r="K27" s="41">
        <v>1.2</v>
      </c>
      <c r="L27" s="105"/>
      <c r="M27" s="105">
        <v>2.2999999999999998</v>
      </c>
      <c r="N27" s="105">
        <v>12.4</v>
      </c>
      <c r="O27" s="106"/>
    </row>
    <row r="28" spans="1:15" ht="39.950000000000003" customHeight="1">
      <c r="A28" s="110"/>
      <c r="B28" s="111" t="s">
        <v>51</v>
      </c>
      <c r="C28" s="112"/>
      <c r="D28" s="113" t="s">
        <v>52</v>
      </c>
      <c r="E28" s="113"/>
      <c r="F28" s="113"/>
      <c r="G28" s="113"/>
      <c r="H28" s="114" t="s">
        <v>53</v>
      </c>
      <c r="I28" s="55">
        <v>3.83</v>
      </c>
      <c r="J28" s="41">
        <v>210</v>
      </c>
      <c r="K28" s="41">
        <v>21</v>
      </c>
      <c r="L28" s="42">
        <v>1.8</v>
      </c>
      <c r="M28" s="42"/>
      <c r="N28" s="42">
        <v>14</v>
      </c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99.999999999999986</v>
      </c>
      <c r="J29" s="119">
        <f>SUM(J21:J28)</f>
        <v>1144.31</v>
      </c>
      <c r="K29" s="119">
        <f>SUM(K21:K28)</f>
        <v>53.5</v>
      </c>
      <c r="L29" s="120">
        <f>SUM(L21:M28)</f>
        <v>17.8</v>
      </c>
      <c r="M29" s="120"/>
      <c r="N29" s="120">
        <f>SUM(N21:O28)</f>
        <v>115.91000000000001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189.87</v>
      </c>
      <c r="J33" s="150">
        <f>J19+J29</f>
        <v>2075.46</v>
      </c>
      <c r="K33" s="150">
        <f>SUM(K19+K29)</f>
        <v>84.64</v>
      </c>
      <c r="L33" s="151">
        <f>L19+L29</f>
        <v>66</v>
      </c>
      <c r="M33" s="152"/>
      <c r="N33" s="153">
        <f>N19+N29</f>
        <v>243.16000000000003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6:G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G15"/>
    <mergeCell ref="N15:O15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zoomScale="75" zoomScaleNormal="75" zoomScaleSheetLayoutView="75" workbookViewId="0">
      <selection activeCell="N26" sqref="N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36" t="s">
        <v>116</v>
      </c>
      <c r="D11" s="237" t="s">
        <v>117</v>
      </c>
      <c r="E11" s="237"/>
      <c r="F11" s="237"/>
      <c r="G11" s="237"/>
      <c r="H11" s="201" t="s">
        <v>118</v>
      </c>
      <c r="I11" s="202">
        <v>15.83</v>
      </c>
      <c r="J11" s="202">
        <v>260.10000000000002</v>
      </c>
      <c r="K11" s="202">
        <v>8.1</v>
      </c>
      <c r="L11" s="203">
        <v>35.799999999999997</v>
      </c>
      <c r="M11" s="203"/>
      <c r="N11" s="204">
        <v>9.1</v>
      </c>
      <c r="O11" s="205"/>
    </row>
    <row r="12" spans="1:58" ht="49.5" customHeight="1">
      <c r="A12" s="45"/>
      <c r="B12" s="51" t="s">
        <v>19</v>
      </c>
      <c r="C12" s="236" t="s">
        <v>139</v>
      </c>
      <c r="D12" s="238" t="s">
        <v>140</v>
      </c>
      <c r="E12" s="239"/>
      <c r="F12" s="239"/>
      <c r="G12" s="240"/>
      <c r="H12" s="201" t="s">
        <v>152</v>
      </c>
      <c r="I12" s="202">
        <v>27.74</v>
      </c>
      <c r="J12" s="206">
        <v>473.2</v>
      </c>
      <c r="K12" s="202">
        <v>11.4</v>
      </c>
      <c r="L12" s="207">
        <v>19.8</v>
      </c>
      <c r="M12" s="207"/>
      <c r="N12" s="203">
        <v>64.599999999999994</v>
      </c>
      <c r="O12" s="208"/>
    </row>
    <row r="13" spans="1:58" ht="39.950000000000003" customHeight="1">
      <c r="A13" s="45"/>
      <c r="B13" s="51" t="s">
        <v>23</v>
      </c>
      <c r="C13" s="241"/>
      <c r="D13" s="237"/>
      <c r="E13" s="237"/>
      <c r="F13" s="237"/>
      <c r="G13" s="237"/>
      <c r="H13" s="201"/>
      <c r="I13" s="202"/>
      <c r="J13" s="206"/>
      <c r="K13" s="206"/>
      <c r="L13" s="209"/>
      <c r="M13" s="209"/>
      <c r="N13" s="210"/>
      <c r="O13" s="211"/>
    </row>
    <row r="14" spans="1:58" ht="39.950000000000003" customHeight="1">
      <c r="A14" s="45"/>
      <c r="B14" s="68" t="s">
        <v>24</v>
      </c>
      <c r="C14" s="242">
        <v>642.96</v>
      </c>
      <c r="D14" s="243" t="s">
        <v>141</v>
      </c>
      <c r="E14" s="244"/>
      <c r="F14" s="244"/>
      <c r="G14" s="245"/>
      <c r="H14" s="212" t="s">
        <v>26</v>
      </c>
      <c r="I14" s="213">
        <v>16.32</v>
      </c>
      <c r="J14" s="214">
        <v>106.95</v>
      </c>
      <c r="K14" s="214">
        <v>2.84</v>
      </c>
      <c r="L14" s="215"/>
      <c r="M14" s="215">
        <v>2.2000000000000002</v>
      </c>
      <c r="N14" s="216">
        <v>19.350000000000001</v>
      </c>
      <c r="O14" s="217"/>
    </row>
    <row r="15" spans="1:58" ht="39.950000000000003" customHeight="1">
      <c r="A15" s="45"/>
      <c r="B15" s="69"/>
      <c r="C15" s="246"/>
      <c r="D15" s="247"/>
      <c r="E15" s="248"/>
      <c r="F15" s="248"/>
      <c r="G15" s="249"/>
      <c r="H15" s="218"/>
      <c r="I15" s="219"/>
      <c r="J15" s="214"/>
      <c r="K15" s="214"/>
      <c r="L15" s="215"/>
      <c r="M15" s="215"/>
      <c r="N15" s="215"/>
      <c r="O15" s="220"/>
    </row>
    <row r="16" spans="1:58" ht="39.950000000000003" customHeight="1">
      <c r="A16" s="45"/>
      <c r="B16" s="68" t="s">
        <v>48</v>
      </c>
      <c r="C16" s="250"/>
      <c r="D16" s="251"/>
      <c r="E16" s="251"/>
      <c r="F16" s="251"/>
      <c r="G16" s="251"/>
      <c r="H16" s="221"/>
      <c r="I16" s="222"/>
      <c r="J16" s="213"/>
      <c r="K16" s="213"/>
      <c r="L16" s="223"/>
      <c r="M16" s="223"/>
      <c r="N16" s="223"/>
      <c r="O16" s="224"/>
    </row>
    <row r="17" spans="1:15" ht="39.950000000000003" customHeight="1" thickBot="1">
      <c r="A17" s="75"/>
      <c r="B17" s="76" t="s">
        <v>30</v>
      </c>
      <c r="C17" s="252"/>
      <c r="D17" s="253" t="s">
        <v>153</v>
      </c>
      <c r="E17" s="253"/>
      <c r="F17" s="253"/>
      <c r="G17" s="253"/>
      <c r="H17" s="225" t="s">
        <v>32</v>
      </c>
      <c r="I17" s="226">
        <v>25.11</v>
      </c>
      <c r="J17" s="227">
        <v>45</v>
      </c>
      <c r="K17" s="227">
        <v>32</v>
      </c>
      <c r="L17" s="228"/>
      <c r="M17" s="228">
        <v>0</v>
      </c>
      <c r="N17" s="229">
        <v>12</v>
      </c>
      <c r="O17" s="230"/>
    </row>
    <row r="18" spans="1:15" ht="39.950000000000003" customHeight="1" thickBot="1">
      <c r="A18" s="85"/>
      <c r="B18" s="86"/>
      <c r="C18" s="86"/>
      <c r="D18" s="87" t="s">
        <v>33</v>
      </c>
      <c r="E18" s="87"/>
      <c r="F18" s="87"/>
      <c r="G18" s="87"/>
      <c r="H18" s="88"/>
      <c r="I18" s="89">
        <f>SUM(I11:I17)</f>
        <v>85</v>
      </c>
      <c r="J18" s="89">
        <f>SUM(J11:J17)</f>
        <v>885.25</v>
      </c>
      <c r="K18" s="89">
        <f>SUM(K10:K17)</f>
        <v>54.34</v>
      </c>
      <c r="L18" s="90">
        <f>SUM(L10:M17)</f>
        <v>57.8</v>
      </c>
      <c r="M18" s="90"/>
      <c r="N18" s="90">
        <f>SUM(N10:O17)</f>
        <v>105.04999999999998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6" t="s">
        <v>34</v>
      </c>
      <c r="B20" s="95" t="s">
        <v>35</v>
      </c>
      <c r="C20" s="231"/>
      <c r="D20" s="232" t="s">
        <v>143</v>
      </c>
      <c r="E20" s="233"/>
      <c r="F20" s="233"/>
      <c r="G20" s="234"/>
      <c r="H20" s="181" t="s">
        <v>76</v>
      </c>
      <c r="I20" s="235">
        <v>5.4</v>
      </c>
      <c r="J20" s="182">
        <v>85</v>
      </c>
      <c r="K20" s="182">
        <v>1</v>
      </c>
      <c r="L20" s="183"/>
      <c r="M20" s="183">
        <v>0</v>
      </c>
      <c r="N20" s="196">
        <v>1</v>
      </c>
      <c r="O20" s="197"/>
    </row>
    <row r="21" spans="1:15" ht="58.5" customHeight="1">
      <c r="A21" s="45"/>
      <c r="B21" s="97" t="s">
        <v>38</v>
      </c>
      <c r="C21" s="96" t="s">
        <v>144</v>
      </c>
      <c r="D21" s="52" t="s">
        <v>145</v>
      </c>
      <c r="E21" s="53"/>
      <c r="F21" s="53"/>
      <c r="G21" s="54"/>
      <c r="H21" s="40" t="s">
        <v>154</v>
      </c>
      <c r="I21" s="55">
        <v>26.53</v>
      </c>
      <c r="J21" s="41">
        <v>149.1</v>
      </c>
      <c r="K21" s="41">
        <v>7.5</v>
      </c>
      <c r="L21" s="43">
        <v>8.3000000000000007</v>
      </c>
      <c r="M21" s="186"/>
      <c r="N21" s="43">
        <v>10.5</v>
      </c>
      <c r="O21" s="44"/>
    </row>
    <row r="22" spans="1:15" ht="39.950000000000003" customHeight="1">
      <c r="A22" s="45"/>
      <c r="B22" s="51" t="s">
        <v>42</v>
      </c>
      <c r="C22" s="96" t="s">
        <v>147</v>
      </c>
      <c r="D22" s="52" t="s">
        <v>148</v>
      </c>
      <c r="E22" s="53"/>
      <c r="F22" s="53"/>
      <c r="G22" s="54"/>
      <c r="H22" s="40" t="s">
        <v>76</v>
      </c>
      <c r="I22" s="55">
        <v>38.82</v>
      </c>
      <c r="J22" s="41">
        <v>342.1</v>
      </c>
      <c r="K22" s="41">
        <v>11.2</v>
      </c>
      <c r="L22" s="43">
        <v>9.5</v>
      </c>
      <c r="M22" s="186"/>
      <c r="N22" s="43">
        <v>3.1</v>
      </c>
      <c r="O22" s="44"/>
    </row>
    <row r="23" spans="1:15" ht="39.950000000000003" customHeight="1">
      <c r="A23" s="45"/>
      <c r="B23" s="51" t="s">
        <v>23</v>
      </c>
      <c r="C23" s="96" t="s">
        <v>149</v>
      </c>
      <c r="D23" s="107" t="s">
        <v>150</v>
      </c>
      <c r="E23" s="108"/>
      <c r="F23" s="108"/>
      <c r="G23" s="109"/>
      <c r="H23" s="40" t="s">
        <v>26</v>
      </c>
      <c r="I23" s="41">
        <v>11.39</v>
      </c>
      <c r="J23" s="63">
        <v>202.3</v>
      </c>
      <c r="K23" s="41">
        <v>1.9</v>
      </c>
      <c r="L23" s="98"/>
      <c r="M23" s="98">
        <v>2.6</v>
      </c>
      <c r="N23" s="43">
        <v>18.600000000000001</v>
      </c>
      <c r="O23" s="44"/>
    </row>
    <row r="24" spans="1:15" ht="39.950000000000003" customHeight="1">
      <c r="A24" s="45"/>
      <c r="B24" s="99" t="s">
        <v>24</v>
      </c>
      <c r="C24" s="96"/>
      <c r="D24" s="107" t="s">
        <v>151</v>
      </c>
      <c r="E24" s="108"/>
      <c r="F24" s="108"/>
      <c r="G24" s="109"/>
      <c r="H24" s="40" t="s">
        <v>26</v>
      </c>
      <c r="I24" s="55">
        <v>14.49</v>
      </c>
      <c r="J24" s="41">
        <v>192</v>
      </c>
      <c r="K24" s="41">
        <v>0</v>
      </c>
      <c r="L24" s="43">
        <v>0</v>
      </c>
      <c r="M24" s="186"/>
      <c r="N24" s="43">
        <v>23</v>
      </c>
      <c r="O24" s="44"/>
    </row>
    <row r="25" spans="1:15" ht="39.950000000000003" customHeight="1">
      <c r="A25" s="45"/>
      <c r="B25" s="99"/>
      <c r="C25" s="96"/>
      <c r="D25" s="101"/>
      <c r="E25" s="102"/>
      <c r="F25" s="103"/>
      <c r="G25" s="104"/>
      <c r="H25" s="40"/>
      <c r="I25" s="55"/>
      <c r="J25" s="41"/>
      <c r="K25" s="41"/>
      <c r="L25" s="105"/>
      <c r="M25" s="105"/>
      <c r="N25" s="105"/>
      <c r="O25" s="106"/>
    </row>
    <row r="26" spans="1:15" ht="39.950000000000003" customHeight="1">
      <c r="A26" s="45"/>
      <c r="B26" s="99" t="s">
        <v>48</v>
      </c>
      <c r="C26" s="96"/>
      <c r="D26" s="107" t="s">
        <v>99</v>
      </c>
      <c r="E26" s="108"/>
      <c r="F26" s="109"/>
      <c r="G26" s="104"/>
      <c r="H26" s="40" t="s">
        <v>155</v>
      </c>
      <c r="I26" s="55">
        <v>3.37</v>
      </c>
      <c r="J26" s="41">
        <v>114</v>
      </c>
      <c r="K26" s="41">
        <v>3.8</v>
      </c>
      <c r="L26" s="105"/>
      <c r="M26" s="105">
        <v>0.6</v>
      </c>
      <c r="N26" s="105">
        <v>24</v>
      </c>
      <c r="O26" s="106"/>
    </row>
    <row r="27" spans="1:15" ht="39.950000000000003" customHeight="1">
      <c r="A27" s="110"/>
      <c r="B27" s="111" t="s">
        <v>112</v>
      </c>
      <c r="C27" s="112"/>
      <c r="D27" s="171"/>
      <c r="E27" s="172"/>
      <c r="F27" s="172"/>
      <c r="G27" s="187"/>
      <c r="H27" s="114"/>
      <c r="I27" s="55"/>
      <c r="J27" s="41"/>
      <c r="K27" s="41"/>
      <c r="L27" s="43"/>
      <c r="M27" s="186"/>
      <c r="N27" s="43"/>
      <c r="O27" s="44"/>
    </row>
    <row r="28" spans="1:15" ht="37.5" customHeight="1" thickBot="1">
      <c r="A28" s="115"/>
      <c r="B28" s="116"/>
      <c r="C28" s="116"/>
      <c r="D28" s="117" t="s">
        <v>33</v>
      </c>
      <c r="E28" s="117"/>
      <c r="F28" s="117"/>
      <c r="G28" s="117"/>
      <c r="H28" s="118"/>
      <c r="I28" s="119">
        <f>SUM(I20:I27)</f>
        <v>100</v>
      </c>
      <c r="J28" s="119">
        <f>SUM(J20:J27)</f>
        <v>1084.5</v>
      </c>
      <c r="K28" s="119">
        <f>SUM(K20:K27)</f>
        <v>25.4</v>
      </c>
      <c r="L28" s="120">
        <f>SUM(L20:M27)</f>
        <v>21.000000000000004</v>
      </c>
      <c r="M28" s="120"/>
      <c r="N28" s="120">
        <f>SUM(N20:O27)</f>
        <v>80.2</v>
      </c>
      <c r="O28" s="121"/>
    </row>
    <row r="29" spans="1:15" ht="39.75" hidden="1" customHeight="1" thickBot="1">
      <c r="A29" s="122"/>
      <c r="B29" s="123"/>
      <c r="C29" s="123"/>
      <c r="D29" s="123"/>
      <c r="E29" s="123"/>
      <c r="F29" s="123"/>
      <c r="G29" s="123"/>
      <c r="H29" s="124"/>
      <c r="I29" s="124"/>
      <c r="J29" s="124"/>
      <c r="K29" s="124"/>
      <c r="L29" s="124"/>
      <c r="M29" s="124"/>
      <c r="N29" s="123"/>
      <c r="O29" s="125"/>
    </row>
    <row r="30" spans="1:15" ht="39.75" hidden="1" customHeight="1" thickBot="1">
      <c r="A30" s="126"/>
      <c r="B30" s="127"/>
      <c r="C30" s="127"/>
      <c r="D30" s="128"/>
      <c r="E30" s="128"/>
      <c r="F30" s="128"/>
      <c r="G30" s="128"/>
      <c r="H30" s="129"/>
      <c r="I30" s="130"/>
      <c r="J30" s="131"/>
      <c r="K30" s="131"/>
      <c r="L30" s="132"/>
      <c r="M30" s="133"/>
      <c r="N30" s="133"/>
      <c r="O30" s="134"/>
    </row>
    <row r="31" spans="1:15" ht="39.75" hidden="1" customHeigh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1"/>
      <c r="N31" s="141"/>
      <c r="O31" s="142"/>
    </row>
    <row r="32" spans="1:15" ht="39.950000000000003" customHeight="1" thickBot="1">
      <c r="A32" s="143"/>
      <c r="B32" s="144"/>
      <c r="C32" s="144"/>
      <c r="D32" s="145" t="s">
        <v>54</v>
      </c>
      <c r="E32" s="146"/>
      <c r="F32" s="146"/>
      <c r="G32" s="147"/>
      <c r="H32" s="148"/>
      <c r="I32" s="149">
        <f>I18+I28+I31</f>
        <v>185</v>
      </c>
      <c r="J32" s="150">
        <f>J18+J28</f>
        <v>1969.75</v>
      </c>
      <c r="K32" s="150">
        <f>SUM(K18+K28)</f>
        <v>79.740000000000009</v>
      </c>
      <c r="L32" s="151">
        <f>L18+L28</f>
        <v>78.8</v>
      </c>
      <c r="M32" s="152"/>
      <c r="N32" s="153">
        <f>N18+N28</f>
        <v>185.25</v>
      </c>
      <c r="O32" s="154"/>
    </row>
    <row r="33" spans="1:17" ht="19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1"/>
      <c r="L33" s="11"/>
      <c r="M33" s="11"/>
      <c r="N33" s="11"/>
      <c r="O33" s="11"/>
      <c r="P33" s="11"/>
      <c r="Q33" s="11"/>
    </row>
    <row r="34" spans="1:17" ht="33" customHeight="1">
      <c r="A34" s="156" t="s">
        <v>55</v>
      </c>
      <c r="B34" s="156"/>
      <c r="C34" s="157" t="s">
        <v>56</v>
      </c>
      <c r="D34" s="157"/>
      <c r="E34" s="157"/>
      <c r="F34" s="157"/>
      <c r="G34" s="157"/>
      <c r="H34" s="158" t="s">
        <v>57</v>
      </c>
      <c r="I34" s="158"/>
      <c r="J34" s="158"/>
      <c r="K34" s="157"/>
      <c r="L34" s="157"/>
      <c r="M34" s="157"/>
      <c r="N34" s="157"/>
      <c r="O34" s="11"/>
      <c r="P34" s="11"/>
      <c r="Q34" s="11"/>
    </row>
    <row r="35" spans="1:17" ht="18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1"/>
      <c r="P35" s="11"/>
      <c r="Q35" s="11"/>
    </row>
    <row r="36" spans="1:17" ht="22.5" customHeight="1">
      <c r="A36" s="156" t="s">
        <v>58</v>
      </c>
      <c r="B36" s="156"/>
      <c r="C36" s="158" t="s">
        <v>56</v>
      </c>
      <c r="D36" s="158"/>
      <c r="E36" s="158"/>
      <c r="F36" s="158"/>
      <c r="G36" s="155"/>
      <c r="H36" s="158" t="s">
        <v>59</v>
      </c>
      <c r="I36" s="158"/>
      <c r="J36" s="158"/>
      <c r="K36" s="11"/>
      <c r="L36" s="159"/>
      <c r="M36" s="11"/>
      <c r="N36" s="11"/>
      <c r="O36" s="11"/>
      <c r="P36" s="11"/>
      <c r="Q36" s="11"/>
    </row>
    <row r="37" spans="1:17" ht="18">
      <c r="A37" s="155"/>
      <c r="B37" s="155"/>
      <c r="C37" s="155"/>
      <c r="D37" s="155"/>
      <c r="E37" s="155"/>
      <c r="F37" s="160"/>
      <c r="G37" s="155"/>
      <c r="H37" s="155"/>
      <c r="I37" s="155"/>
      <c r="J37" s="155"/>
      <c r="K37" s="11"/>
      <c r="L37" s="159"/>
      <c r="M37" s="11"/>
      <c r="N37" s="11"/>
      <c r="O37" s="11"/>
      <c r="P37" s="11"/>
      <c r="Q37" s="11"/>
    </row>
    <row r="38" spans="1:17" ht="21.75" customHeight="1">
      <c r="A38" s="156" t="s">
        <v>60</v>
      </c>
      <c r="B38" s="156"/>
      <c r="C38" s="158" t="s">
        <v>56</v>
      </c>
      <c r="D38" s="158"/>
      <c r="E38" s="158"/>
      <c r="F38" s="158"/>
      <c r="G38" s="155"/>
      <c r="H38" s="158" t="s">
        <v>61</v>
      </c>
      <c r="I38" s="158"/>
      <c r="J38" s="158"/>
      <c r="K38" s="11"/>
      <c r="L38" s="159"/>
      <c r="M38" s="11"/>
      <c r="N38" s="11"/>
      <c r="O38" s="11"/>
      <c r="P38" s="11"/>
      <c r="Q38" s="11"/>
    </row>
    <row r="39" spans="1:17" ht="18">
      <c r="A39" s="155"/>
      <c r="B39" s="155"/>
      <c r="C39" s="155"/>
      <c r="D39" s="155"/>
      <c r="E39" s="155"/>
      <c r="F39" s="160"/>
      <c r="G39" s="155"/>
      <c r="H39" s="155"/>
      <c r="I39" s="155"/>
      <c r="J39" s="155"/>
      <c r="K39" s="11"/>
      <c r="L39" s="159"/>
      <c r="M39" s="11"/>
      <c r="N39" s="11"/>
      <c r="O39" s="11"/>
      <c r="P39" s="11"/>
      <c r="Q39" s="11"/>
    </row>
    <row r="40" spans="1:17" ht="30.75" customHeight="1">
      <c r="A40" s="155"/>
      <c r="B40" s="155"/>
      <c r="C40" s="155"/>
      <c r="D40" s="155"/>
      <c r="E40" s="158"/>
      <c r="F40" s="158"/>
      <c r="G40" s="158"/>
      <c r="H40" s="155"/>
      <c r="I40" s="155"/>
      <c r="J40" s="15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63</v>
      </c>
      <c r="E11" s="39"/>
      <c r="F11" s="39"/>
      <c r="G11" s="39"/>
      <c r="H11" s="40" t="s">
        <v>64</v>
      </c>
      <c r="I11" s="41">
        <v>13.47</v>
      </c>
      <c r="J11" s="41">
        <v>125</v>
      </c>
      <c r="K11" s="41">
        <v>12</v>
      </c>
      <c r="L11" s="42">
        <v>23</v>
      </c>
      <c r="M11" s="42"/>
      <c r="N11" s="43">
        <v>14</v>
      </c>
      <c r="O11" s="44"/>
    </row>
    <row r="12" spans="1:58" ht="39.950000000000003" customHeight="1">
      <c r="A12" s="45"/>
      <c r="B12" s="37"/>
      <c r="C12" s="38"/>
      <c r="D12" s="39"/>
      <c r="E12" s="39"/>
      <c r="F12" s="39"/>
      <c r="G12" s="39"/>
      <c r="H12" s="40"/>
      <c r="I12" s="41"/>
      <c r="J12" s="55"/>
      <c r="K12" s="41"/>
      <c r="L12" s="56"/>
      <c r="M12" s="56"/>
      <c r="N12" s="42"/>
      <c r="O12" s="57"/>
    </row>
    <row r="13" spans="1:58" ht="49.5" customHeight="1">
      <c r="A13" s="45"/>
      <c r="B13" s="51" t="s">
        <v>19</v>
      </c>
      <c r="C13" s="38" t="s">
        <v>20</v>
      </c>
      <c r="D13" s="52" t="s">
        <v>21</v>
      </c>
      <c r="E13" s="53"/>
      <c r="F13" s="53"/>
      <c r="G13" s="54"/>
      <c r="H13" s="40" t="s">
        <v>22</v>
      </c>
      <c r="I13" s="41">
        <v>28.76</v>
      </c>
      <c r="J13" s="55">
        <v>473.2</v>
      </c>
      <c r="K13" s="41">
        <v>11.4</v>
      </c>
      <c r="L13" s="56">
        <v>19.8</v>
      </c>
      <c r="M13" s="56"/>
      <c r="N13" s="42">
        <v>64.599999999999994</v>
      </c>
      <c r="O13" s="57"/>
    </row>
    <row r="14" spans="1:58" ht="39.950000000000003" customHeight="1">
      <c r="A14" s="45"/>
      <c r="B14" s="51" t="s">
        <v>23</v>
      </c>
      <c r="C14" s="58"/>
      <c r="D14" s="59"/>
      <c r="E14" s="60"/>
      <c r="F14" s="60"/>
      <c r="G14" s="61"/>
      <c r="H14" s="62"/>
      <c r="I14" s="63"/>
      <c r="J14" s="64"/>
      <c r="K14" s="64"/>
      <c r="L14" s="65"/>
      <c r="M14" s="65"/>
      <c r="N14" s="66"/>
      <c r="O14" s="67"/>
    </row>
    <row r="15" spans="1:58" ht="39.950000000000003" customHeight="1">
      <c r="A15" s="45"/>
      <c r="B15" s="68" t="s">
        <v>24</v>
      </c>
      <c r="C15" s="96" t="s">
        <v>65</v>
      </c>
      <c r="D15" s="52" t="s">
        <v>66</v>
      </c>
      <c r="E15" s="53"/>
      <c r="F15" s="53"/>
      <c r="G15" s="54"/>
      <c r="H15" s="40" t="s">
        <v>26</v>
      </c>
      <c r="I15" s="55">
        <v>9.17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7"/>
    </row>
    <row r="16" spans="1:58" ht="39.950000000000003" customHeight="1">
      <c r="A16" s="45"/>
      <c r="B16" s="69"/>
      <c r="C16" s="38"/>
      <c r="D16" s="39" t="s">
        <v>67</v>
      </c>
      <c r="E16" s="39"/>
      <c r="F16" s="39"/>
      <c r="G16" s="39"/>
      <c r="H16" s="161" t="s">
        <v>32</v>
      </c>
      <c r="I16" s="162">
        <v>28.5</v>
      </c>
      <c r="J16" s="64">
        <v>112</v>
      </c>
      <c r="K16" s="64">
        <v>12</v>
      </c>
      <c r="L16" s="65"/>
      <c r="M16" s="65">
        <v>23</v>
      </c>
      <c r="N16" s="65">
        <v>4.5</v>
      </c>
      <c r="O16" s="163"/>
    </row>
    <row r="17" spans="1:15" ht="39.950000000000003" customHeight="1">
      <c r="A17" s="45"/>
      <c r="B17" s="68" t="s">
        <v>27</v>
      </c>
      <c r="C17" s="37"/>
      <c r="D17" s="70" t="s">
        <v>28</v>
      </c>
      <c r="E17" s="70"/>
      <c r="F17" s="70"/>
      <c r="G17" s="70"/>
      <c r="H17" s="164" t="s">
        <v>68</v>
      </c>
      <c r="I17" s="71">
        <v>5.0999999999999996</v>
      </c>
      <c r="J17" s="63">
        <v>114</v>
      </c>
      <c r="K17" s="63">
        <v>3.8</v>
      </c>
      <c r="L17" s="98">
        <v>1.2</v>
      </c>
      <c r="M17" s="98">
        <v>1.3</v>
      </c>
      <c r="N17" s="98">
        <v>23</v>
      </c>
      <c r="O17" s="165"/>
    </row>
    <row r="18" spans="1:15" ht="39.950000000000003" customHeight="1" thickBot="1">
      <c r="A18" s="75"/>
      <c r="B18" s="76"/>
      <c r="C18" s="77"/>
      <c r="D18" s="78"/>
      <c r="E18" s="78"/>
      <c r="F18" s="78"/>
      <c r="G18" s="78"/>
      <c r="H18" s="79"/>
      <c r="I18" s="80"/>
      <c r="J18" s="166"/>
      <c r="K18" s="166"/>
      <c r="L18" s="167"/>
      <c r="M18" s="167"/>
      <c r="N18" s="168"/>
      <c r="O18" s="169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85</v>
      </c>
      <c r="J19" s="89">
        <f>SUM(J11:J18)</f>
        <v>936.2</v>
      </c>
      <c r="K19" s="89">
        <f>SUM(K10:K18)</f>
        <v>44.199999999999996</v>
      </c>
      <c r="L19" s="90">
        <f>SUM(L10:M18)</f>
        <v>68.5</v>
      </c>
      <c r="M19" s="90"/>
      <c r="N19" s="90">
        <f>SUM(N10:O18)</f>
        <v>118.39999999999999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39" t="s">
        <v>36</v>
      </c>
      <c r="E21" s="39"/>
      <c r="F21" s="39"/>
      <c r="G21" s="39"/>
      <c r="H21" s="40" t="s">
        <v>37</v>
      </c>
      <c r="I21" s="55">
        <v>16.8</v>
      </c>
      <c r="J21" s="41">
        <v>12</v>
      </c>
      <c r="K21" s="41">
        <v>0</v>
      </c>
      <c r="L21" s="42">
        <v>0</v>
      </c>
      <c r="M21" s="42"/>
      <c r="N21" s="42">
        <v>1.3</v>
      </c>
      <c r="O21" s="57"/>
    </row>
    <row r="22" spans="1:15" ht="58.5" customHeight="1">
      <c r="A22" s="45"/>
      <c r="B22" s="97" t="s">
        <v>38</v>
      </c>
      <c r="C22" s="96" t="s">
        <v>39</v>
      </c>
      <c r="D22" s="39" t="s">
        <v>40</v>
      </c>
      <c r="E22" s="39"/>
      <c r="F22" s="39"/>
      <c r="G22" s="39"/>
      <c r="H22" s="40" t="s">
        <v>41</v>
      </c>
      <c r="I22" s="55">
        <v>15.39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57"/>
    </row>
    <row r="23" spans="1:15" ht="39.950000000000003" customHeight="1">
      <c r="A23" s="45"/>
      <c r="B23" s="51" t="s">
        <v>42</v>
      </c>
      <c r="C23" s="96" t="s">
        <v>43</v>
      </c>
      <c r="D23" s="39" t="s">
        <v>44</v>
      </c>
      <c r="E23" s="39"/>
      <c r="F23" s="39"/>
      <c r="G23" s="39"/>
      <c r="H23" s="40" t="s">
        <v>45</v>
      </c>
      <c r="I23" s="55">
        <v>56.25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57"/>
    </row>
    <row r="24" spans="1:15" ht="39.950000000000003" customHeight="1">
      <c r="A24" s="45"/>
      <c r="B24" s="51" t="s">
        <v>23</v>
      </c>
      <c r="C24" s="96"/>
      <c r="D24" s="52"/>
      <c r="E24" s="53"/>
      <c r="F24" s="53"/>
      <c r="G24" s="54"/>
      <c r="H24" s="40"/>
      <c r="I24" s="41"/>
      <c r="J24" s="63"/>
      <c r="K24" s="41"/>
      <c r="L24" s="98"/>
      <c r="M24" s="98"/>
      <c r="N24" s="43"/>
      <c r="O24" s="44"/>
    </row>
    <row r="25" spans="1:15" ht="39.950000000000003" customHeight="1">
      <c r="A25" s="45"/>
      <c r="B25" s="99" t="s">
        <v>24</v>
      </c>
      <c r="C25" s="96" t="s">
        <v>46</v>
      </c>
      <c r="D25" s="100" t="s">
        <v>47</v>
      </c>
      <c r="E25" s="100"/>
      <c r="F25" s="100"/>
      <c r="G25" s="100"/>
      <c r="H25" s="40" t="s">
        <v>26</v>
      </c>
      <c r="I25" s="55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49</v>
      </c>
      <c r="E27" s="108"/>
      <c r="F27" s="109"/>
      <c r="G27" s="104"/>
      <c r="H27" s="40" t="s">
        <v>50</v>
      </c>
      <c r="I27" s="55">
        <v>4.46</v>
      </c>
      <c r="J27" s="41">
        <v>112</v>
      </c>
      <c r="K27" s="41">
        <v>1.2</v>
      </c>
      <c r="L27" s="105"/>
      <c r="M27" s="105">
        <v>2.2999999999999998</v>
      </c>
      <c r="N27" s="105">
        <v>12.4</v>
      </c>
      <c r="O27" s="106"/>
    </row>
    <row r="28" spans="1:15" ht="39.950000000000003" customHeight="1">
      <c r="A28" s="110"/>
      <c r="B28" s="111" t="s">
        <v>51</v>
      </c>
      <c r="C28" s="112"/>
      <c r="D28" s="113" t="s">
        <v>52</v>
      </c>
      <c r="E28" s="113"/>
      <c r="F28" s="113"/>
      <c r="G28" s="113"/>
      <c r="H28" s="114" t="s">
        <v>53</v>
      </c>
      <c r="I28" s="55">
        <v>3.83</v>
      </c>
      <c r="J28" s="41">
        <v>210</v>
      </c>
      <c r="K28" s="41">
        <v>21</v>
      </c>
      <c r="L28" s="42">
        <v>1.8</v>
      </c>
      <c r="M28" s="42"/>
      <c r="N28" s="42">
        <v>14</v>
      </c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99.999999999999986</v>
      </c>
      <c r="J29" s="119">
        <f>SUM(J21:J28)</f>
        <v>1144.31</v>
      </c>
      <c r="K29" s="119">
        <f>SUM(K21:K28)</f>
        <v>53.5</v>
      </c>
      <c r="L29" s="120">
        <f>SUM(L21:M28)</f>
        <v>17.8</v>
      </c>
      <c r="M29" s="120"/>
      <c r="N29" s="120">
        <f>SUM(N21:O28)</f>
        <v>115.91000000000001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185</v>
      </c>
      <c r="J33" s="150">
        <f>J19+J29</f>
        <v>2080.5100000000002</v>
      </c>
      <c r="K33" s="150">
        <f>SUM(K19+K29)</f>
        <v>97.699999999999989</v>
      </c>
      <c r="L33" s="151">
        <f>L19+L29</f>
        <v>86.3</v>
      </c>
      <c r="M33" s="152"/>
      <c r="N33" s="153">
        <f>N19+N29</f>
        <v>234.31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L15:M15"/>
    <mergeCell ref="N15:O15"/>
    <mergeCell ref="D16:G16"/>
    <mergeCell ref="D17:G17"/>
    <mergeCell ref="D18:G18"/>
    <mergeCell ref="N18:O18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B11" sqref="B11:H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63</v>
      </c>
      <c r="E11" s="39"/>
      <c r="F11" s="39"/>
      <c r="G11" s="39"/>
      <c r="H11" s="40" t="s">
        <v>70</v>
      </c>
      <c r="I11" s="41">
        <v>8.0299999999999994</v>
      </c>
      <c r="J11" s="46">
        <v>112</v>
      </c>
      <c r="K11" s="46">
        <v>2.2999999999999998</v>
      </c>
      <c r="L11" s="47"/>
      <c r="M11" s="48">
        <v>15</v>
      </c>
      <c r="N11" s="49"/>
      <c r="O11" s="50"/>
    </row>
    <row r="12" spans="1:58" ht="39.950000000000003" customHeight="1">
      <c r="A12" s="45"/>
      <c r="B12" s="51" t="s">
        <v>19</v>
      </c>
      <c r="C12" s="38" t="s">
        <v>71</v>
      </c>
      <c r="D12" s="52" t="s">
        <v>72</v>
      </c>
      <c r="E12" s="53"/>
      <c r="F12" s="53"/>
      <c r="G12" s="54"/>
      <c r="H12" s="40" t="s">
        <v>26</v>
      </c>
      <c r="I12" s="41">
        <v>29.03</v>
      </c>
      <c r="J12" s="55">
        <v>349.2</v>
      </c>
      <c r="K12" s="41">
        <v>14.2</v>
      </c>
      <c r="L12" s="56">
        <v>31.05</v>
      </c>
      <c r="M12" s="56"/>
      <c r="N12" s="42">
        <v>2.5</v>
      </c>
      <c r="O12" s="57"/>
    </row>
    <row r="13" spans="1:58" ht="49.5" customHeight="1">
      <c r="A13" s="45"/>
      <c r="B13" s="51" t="s">
        <v>23</v>
      </c>
      <c r="C13" s="96"/>
      <c r="D13" s="39"/>
      <c r="E13" s="39"/>
      <c r="F13" s="39"/>
      <c r="G13" s="39"/>
      <c r="H13" s="40"/>
      <c r="I13" s="41"/>
      <c r="J13" s="41"/>
      <c r="K13" s="41"/>
      <c r="L13" s="42"/>
      <c r="M13" s="42"/>
      <c r="N13" s="43"/>
      <c r="O13" s="44"/>
    </row>
    <row r="14" spans="1:58" ht="39.950000000000003" customHeight="1">
      <c r="A14" s="45"/>
      <c r="B14" s="68" t="s">
        <v>24</v>
      </c>
      <c r="C14" s="96" t="s">
        <v>65</v>
      </c>
      <c r="D14" s="52" t="s">
        <v>66</v>
      </c>
      <c r="E14" s="53"/>
      <c r="F14" s="53"/>
      <c r="G14" s="54"/>
      <c r="H14" s="40" t="s">
        <v>26</v>
      </c>
      <c r="I14" s="55">
        <v>6.11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7"/>
    </row>
    <row r="15" spans="1:58" ht="39.950000000000003" customHeight="1">
      <c r="A15" s="45"/>
      <c r="B15" s="99" t="s">
        <v>48</v>
      </c>
      <c r="C15" s="170"/>
      <c r="D15" s="171" t="s">
        <v>73</v>
      </c>
      <c r="E15" s="172"/>
      <c r="F15" s="172"/>
      <c r="G15" s="173"/>
      <c r="H15" s="161" t="s">
        <v>74</v>
      </c>
      <c r="I15" s="162">
        <v>5.56</v>
      </c>
      <c r="J15" s="41">
        <v>132</v>
      </c>
      <c r="K15" s="41">
        <v>3.8</v>
      </c>
      <c r="L15" s="105">
        <v>1.5</v>
      </c>
      <c r="M15" s="105">
        <v>1.2</v>
      </c>
      <c r="N15" s="42">
        <v>25.4</v>
      </c>
      <c r="O15" s="57"/>
    </row>
    <row r="16" spans="1:58" ht="39.950000000000003" customHeight="1">
      <c r="A16" s="45"/>
      <c r="B16" s="68"/>
      <c r="C16" s="174"/>
      <c r="D16" s="100" t="s">
        <v>75</v>
      </c>
      <c r="E16" s="100"/>
      <c r="F16" s="100"/>
      <c r="G16" s="100"/>
      <c r="H16" s="164" t="s">
        <v>76</v>
      </c>
      <c r="I16" s="71">
        <v>41.14</v>
      </c>
      <c r="J16" s="63">
        <v>125</v>
      </c>
      <c r="K16" s="63">
        <v>12.3</v>
      </c>
      <c r="L16" s="175">
        <v>24</v>
      </c>
      <c r="M16" s="175"/>
      <c r="N16" s="175">
        <v>10</v>
      </c>
      <c r="O16" s="176"/>
    </row>
    <row r="17" spans="1:15" ht="39.950000000000003" customHeight="1">
      <c r="A17" s="45"/>
      <c r="B17" s="51" t="s">
        <v>30</v>
      </c>
      <c r="C17" s="37"/>
      <c r="D17" s="70"/>
      <c r="E17" s="70"/>
      <c r="F17" s="70"/>
      <c r="G17" s="70"/>
      <c r="H17" s="62"/>
      <c r="I17" s="63"/>
      <c r="J17" s="71"/>
      <c r="K17" s="71"/>
      <c r="L17" s="72"/>
      <c r="M17" s="72"/>
      <c r="N17" s="73"/>
      <c r="O17" s="74"/>
    </row>
    <row r="18" spans="1:15" ht="39.950000000000003" customHeight="1" thickBot="1">
      <c r="A18" s="75"/>
      <c r="B18" s="76"/>
      <c r="C18" s="77"/>
      <c r="D18" s="78"/>
      <c r="E18" s="78"/>
      <c r="F18" s="78"/>
      <c r="G18" s="78"/>
      <c r="H18" s="79"/>
      <c r="I18" s="80"/>
      <c r="J18" s="81"/>
      <c r="K18" s="81"/>
      <c r="L18" s="82"/>
      <c r="M18" s="82"/>
      <c r="N18" s="83"/>
      <c r="O18" s="84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89.87</v>
      </c>
      <c r="J19" s="89">
        <f>SUM(J11:J18)</f>
        <v>830.2</v>
      </c>
      <c r="K19" s="89">
        <f>SUM(K10:K18)</f>
        <v>37.6</v>
      </c>
      <c r="L19" s="90">
        <f>SUM(L10:M18)</f>
        <v>72.95</v>
      </c>
      <c r="M19" s="90"/>
      <c r="N19" s="90">
        <f>SUM(N10:O18)</f>
        <v>50.2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177"/>
      <c r="D21" s="178"/>
      <c r="E21" s="179"/>
      <c r="F21" s="179"/>
      <c r="G21" s="180"/>
      <c r="H21" s="181"/>
      <c r="I21" s="182"/>
      <c r="J21" s="182"/>
      <c r="K21" s="182"/>
      <c r="L21" s="183"/>
      <c r="M21" s="183"/>
      <c r="N21" s="184"/>
      <c r="O21" s="185"/>
    </row>
    <row r="22" spans="1:15" ht="58.5" customHeight="1">
      <c r="A22" s="45"/>
      <c r="B22" s="97" t="s">
        <v>38</v>
      </c>
      <c r="C22" s="96" t="s">
        <v>77</v>
      </c>
      <c r="D22" s="52" t="s">
        <v>78</v>
      </c>
      <c r="E22" s="53"/>
      <c r="F22" s="53"/>
      <c r="G22" s="54"/>
      <c r="H22" s="40" t="s">
        <v>79</v>
      </c>
      <c r="I22" s="55">
        <v>17.420000000000002</v>
      </c>
      <c r="J22" s="41">
        <v>515</v>
      </c>
      <c r="K22" s="41">
        <v>28</v>
      </c>
      <c r="L22" s="43">
        <v>17.75</v>
      </c>
      <c r="M22" s="186"/>
      <c r="N22" s="43">
        <v>63.25</v>
      </c>
      <c r="O22" s="44"/>
    </row>
    <row r="23" spans="1:15" ht="39.950000000000003" customHeight="1">
      <c r="A23" s="45"/>
      <c r="B23" s="51" t="s">
        <v>42</v>
      </c>
      <c r="C23" s="96" t="s">
        <v>80</v>
      </c>
      <c r="D23" s="52" t="s">
        <v>81</v>
      </c>
      <c r="E23" s="53"/>
      <c r="F23" s="53"/>
      <c r="G23" s="54"/>
      <c r="H23" s="40" t="s">
        <v>82</v>
      </c>
      <c r="I23" s="55">
        <v>41.54</v>
      </c>
      <c r="J23" s="41">
        <v>387.6</v>
      </c>
      <c r="K23" s="41">
        <v>20.55</v>
      </c>
      <c r="L23" s="43">
        <v>24.4</v>
      </c>
      <c r="M23" s="186"/>
      <c r="N23" s="43">
        <v>20.7</v>
      </c>
      <c r="O23" s="44"/>
    </row>
    <row r="24" spans="1:15" ht="39.950000000000003" customHeight="1">
      <c r="A24" s="45"/>
      <c r="B24" s="51" t="s">
        <v>23</v>
      </c>
      <c r="C24" s="96" t="s">
        <v>83</v>
      </c>
      <c r="D24" s="52" t="s">
        <v>84</v>
      </c>
      <c r="E24" s="53"/>
      <c r="F24" s="53"/>
      <c r="G24" s="54"/>
      <c r="H24" s="40" t="s">
        <v>85</v>
      </c>
      <c r="I24" s="41">
        <v>14.67</v>
      </c>
      <c r="J24" s="63">
        <v>254.5</v>
      </c>
      <c r="K24" s="41">
        <v>12.6</v>
      </c>
      <c r="L24" s="98"/>
      <c r="M24" s="98">
        <v>16.2</v>
      </c>
      <c r="N24" s="43">
        <v>61.88</v>
      </c>
      <c r="O24" s="44"/>
    </row>
    <row r="25" spans="1:15" ht="39.950000000000003" customHeight="1">
      <c r="A25" s="45"/>
      <c r="B25" s="99" t="s">
        <v>24</v>
      </c>
      <c r="C25" s="96" t="s">
        <v>46</v>
      </c>
      <c r="D25" s="100" t="s">
        <v>47</v>
      </c>
      <c r="E25" s="100"/>
      <c r="F25" s="100"/>
      <c r="G25" s="100"/>
      <c r="H25" s="40" t="s">
        <v>26</v>
      </c>
      <c r="I25" s="55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86</v>
      </c>
      <c r="E27" s="108"/>
      <c r="F27" s="109"/>
      <c r="G27" s="104"/>
      <c r="H27" s="40" t="s">
        <v>87</v>
      </c>
      <c r="I27" s="55">
        <v>4.76</v>
      </c>
      <c r="J27" s="41">
        <v>114</v>
      </c>
      <c r="K27" s="41">
        <v>3.5</v>
      </c>
      <c r="L27" s="105"/>
      <c r="M27" s="105">
        <v>0.6</v>
      </c>
      <c r="N27" s="105">
        <v>24</v>
      </c>
      <c r="O27" s="106"/>
    </row>
    <row r="28" spans="1:15" ht="39.950000000000003" customHeight="1">
      <c r="A28" s="110"/>
      <c r="B28" s="111" t="s">
        <v>88</v>
      </c>
      <c r="C28" s="112"/>
      <c r="D28" s="171" t="s">
        <v>89</v>
      </c>
      <c r="E28" s="172"/>
      <c r="F28" s="172"/>
      <c r="G28" s="187"/>
      <c r="H28" s="114" t="s">
        <v>32</v>
      </c>
      <c r="I28" s="55">
        <v>18.34</v>
      </c>
      <c r="J28" s="41">
        <v>380.7</v>
      </c>
      <c r="K28" s="41">
        <v>5.3</v>
      </c>
      <c r="L28" s="43">
        <v>6.2</v>
      </c>
      <c r="M28" s="186"/>
      <c r="N28" s="43">
        <v>77.2</v>
      </c>
      <c r="O28" s="44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100</v>
      </c>
      <c r="J29" s="119">
        <f>SUM(J21:J28)</f>
        <v>1708.8</v>
      </c>
      <c r="K29" s="119">
        <f>SUM(K21:K28)</f>
        <v>70.149999999999991</v>
      </c>
      <c r="L29" s="120">
        <f>SUM(L21:M28)</f>
        <v>65.149999999999991</v>
      </c>
      <c r="M29" s="120"/>
      <c r="N29" s="120">
        <f>SUM(N21:O28)</f>
        <v>262.03000000000003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189.87</v>
      </c>
      <c r="J33" s="150">
        <f>J19+J29</f>
        <v>2539</v>
      </c>
      <c r="K33" s="150">
        <f>SUM(K19+K29)</f>
        <v>107.75</v>
      </c>
      <c r="L33" s="151">
        <f>L19+L29</f>
        <v>138.1</v>
      </c>
      <c r="M33" s="152"/>
      <c r="N33" s="153">
        <f>N19+N29</f>
        <v>312.23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F15"/>
    <mergeCell ref="N15:O15"/>
    <mergeCell ref="D16:G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70</v>
      </c>
      <c r="I11" s="41">
        <v>12.78</v>
      </c>
      <c r="J11" s="46">
        <v>111</v>
      </c>
      <c r="K11" s="46">
        <v>1.5</v>
      </c>
      <c r="L11" s="47"/>
      <c r="M11" s="48">
        <v>12</v>
      </c>
      <c r="N11" s="49">
        <v>14</v>
      </c>
      <c r="O11" s="50"/>
    </row>
    <row r="12" spans="1:58" ht="39.950000000000003" customHeight="1">
      <c r="A12" s="45"/>
      <c r="B12" s="51" t="s">
        <v>19</v>
      </c>
      <c r="C12" s="38" t="s">
        <v>71</v>
      </c>
      <c r="D12" s="52" t="s">
        <v>72</v>
      </c>
      <c r="E12" s="53"/>
      <c r="F12" s="53"/>
      <c r="G12" s="54"/>
      <c r="H12" s="40" t="s">
        <v>26</v>
      </c>
      <c r="I12" s="41">
        <v>32.81</v>
      </c>
      <c r="J12" s="55">
        <v>349.2</v>
      </c>
      <c r="K12" s="41">
        <v>14.2</v>
      </c>
      <c r="L12" s="56">
        <v>31.05</v>
      </c>
      <c r="M12" s="56"/>
      <c r="N12" s="42">
        <v>2.5</v>
      </c>
      <c r="O12" s="57"/>
    </row>
    <row r="13" spans="1:58" ht="49.5" customHeight="1">
      <c r="A13" s="45"/>
      <c r="B13" s="51" t="s">
        <v>23</v>
      </c>
      <c r="C13" s="96"/>
      <c r="D13" s="39"/>
      <c r="E13" s="39"/>
      <c r="F13" s="39"/>
      <c r="G13" s="39"/>
      <c r="H13" s="40"/>
      <c r="I13" s="41"/>
      <c r="J13" s="41"/>
      <c r="K13" s="41"/>
      <c r="L13" s="42"/>
      <c r="M13" s="42"/>
      <c r="N13" s="43"/>
      <c r="O13" s="44"/>
    </row>
    <row r="14" spans="1:58" ht="39.950000000000003" customHeight="1">
      <c r="A14" s="45"/>
      <c r="B14" s="68" t="s">
        <v>24</v>
      </c>
      <c r="C14" s="58">
        <v>642.96</v>
      </c>
      <c r="D14" s="59" t="s">
        <v>90</v>
      </c>
      <c r="E14" s="60"/>
      <c r="F14" s="60"/>
      <c r="G14" s="61"/>
      <c r="H14" s="62" t="s">
        <v>26</v>
      </c>
      <c r="I14" s="63">
        <v>16.32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99" t="s">
        <v>48</v>
      </c>
      <c r="C15" s="170"/>
      <c r="D15" s="171" t="s">
        <v>73</v>
      </c>
      <c r="E15" s="172"/>
      <c r="F15" s="172"/>
      <c r="G15" s="173"/>
      <c r="H15" s="161" t="s">
        <v>91</v>
      </c>
      <c r="I15" s="162">
        <v>3.09</v>
      </c>
      <c r="J15" s="41">
        <v>132</v>
      </c>
      <c r="K15" s="41">
        <v>3.8</v>
      </c>
      <c r="L15" s="105">
        <v>1.5</v>
      </c>
      <c r="M15" s="105">
        <v>1.2</v>
      </c>
      <c r="N15" s="42">
        <v>25.4</v>
      </c>
      <c r="O15" s="57"/>
    </row>
    <row r="16" spans="1:58" ht="39.950000000000003" customHeight="1">
      <c r="A16" s="45"/>
      <c r="B16" s="68"/>
      <c r="C16" s="174"/>
      <c r="D16" s="100"/>
      <c r="E16" s="100"/>
      <c r="F16" s="100"/>
      <c r="G16" s="100"/>
      <c r="H16" s="164"/>
      <c r="I16" s="71"/>
      <c r="J16" s="63"/>
      <c r="K16" s="63"/>
      <c r="L16" s="175"/>
      <c r="M16" s="175"/>
      <c r="N16" s="175"/>
      <c r="O16" s="176"/>
    </row>
    <row r="17" spans="1:15" ht="39.950000000000003" customHeight="1" thickBot="1">
      <c r="A17" s="45"/>
      <c r="B17" s="76" t="s">
        <v>30</v>
      </c>
      <c r="C17" s="188"/>
      <c r="D17" s="189" t="s">
        <v>92</v>
      </c>
      <c r="E17" s="189"/>
      <c r="F17" s="189"/>
      <c r="G17" s="189"/>
      <c r="H17" s="190" t="s">
        <v>32</v>
      </c>
      <c r="I17" s="191">
        <v>20</v>
      </c>
      <c r="J17" s="166">
        <v>45</v>
      </c>
      <c r="K17" s="166">
        <v>32</v>
      </c>
      <c r="L17" s="167"/>
      <c r="M17" s="167">
        <v>0</v>
      </c>
      <c r="N17" s="168">
        <v>12</v>
      </c>
      <c r="O17" s="169"/>
    </row>
    <row r="18" spans="1:15" ht="39.950000000000003" customHeight="1" thickBot="1">
      <c r="A18" s="75"/>
      <c r="B18" s="76"/>
      <c r="C18" s="77"/>
      <c r="D18" s="78"/>
      <c r="E18" s="78"/>
      <c r="F18" s="78"/>
      <c r="G18" s="78"/>
      <c r="H18" s="79"/>
      <c r="I18" s="80"/>
      <c r="J18" s="192"/>
      <c r="K18" s="192"/>
      <c r="L18" s="193"/>
      <c r="M18" s="193"/>
      <c r="N18" s="194"/>
      <c r="O18" s="195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85</v>
      </c>
      <c r="J19" s="89">
        <f>SUM(J11:J18)</f>
        <v>744.15</v>
      </c>
      <c r="K19" s="89">
        <f>SUM(K10:K18)</f>
        <v>54.34</v>
      </c>
      <c r="L19" s="90">
        <f>SUM(L10:M18)</f>
        <v>47.95</v>
      </c>
      <c r="M19" s="90"/>
      <c r="N19" s="90">
        <f>SUM(N10:O18)</f>
        <v>73.25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93</v>
      </c>
      <c r="C21" s="177"/>
      <c r="D21" s="178"/>
      <c r="E21" s="179"/>
      <c r="F21" s="179"/>
      <c r="G21" s="180"/>
      <c r="H21" s="181"/>
      <c r="I21" s="182"/>
      <c r="J21" s="182"/>
      <c r="K21" s="182"/>
      <c r="L21" s="183"/>
      <c r="M21" s="183"/>
      <c r="N21" s="196"/>
      <c r="O21" s="197"/>
    </row>
    <row r="22" spans="1:15" ht="58.5" customHeight="1">
      <c r="A22" s="45"/>
      <c r="B22" s="97" t="s">
        <v>38</v>
      </c>
      <c r="C22" s="96" t="s">
        <v>77</v>
      </c>
      <c r="D22" s="52" t="s">
        <v>78</v>
      </c>
      <c r="E22" s="53"/>
      <c r="F22" s="53"/>
      <c r="G22" s="54"/>
      <c r="H22" s="40" t="s">
        <v>79</v>
      </c>
      <c r="I22" s="55">
        <v>17.420000000000002</v>
      </c>
      <c r="J22" s="41">
        <v>515</v>
      </c>
      <c r="K22" s="41">
        <v>28</v>
      </c>
      <c r="L22" s="43">
        <v>17.75</v>
      </c>
      <c r="M22" s="186"/>
      <c r="N22" s="43">
        <v>63.25</v>
      </c>
      <c r="O22" s="44"/>
    </row>
    <row r="23" spans="1:15" ht="39.950000000000003" customHeight="1">
      <c r="A23" s="45"/>
      <c r="B23" s="51" t="s">
        <v>42</v>
      </c>
      <c r="C23" s="96" t="s">
        <v>80</v>
      </c>
      <c r="D23" s="52" t="s">
        <v>81</v>
      </c>
      <c r="E23" s="53"/>
      <c r="F23" s="53"/>
      <c r="G23" s="54"/>
      <c r="H23" s="40" t="s">
        <v>82</v>
      </c>
      <c r="I23" s="55">
        <v>41.54</v>
      </c>
      <c r="J23" s="41">
        <v>387.6</v>
      </c>
      <c r="K23" s="41">
        <v>20.55</v>
      </c>
      <c r="L23" s="43">
        <v>24.4</v>
      </c>
      <c r="M23" s="186"/>
      <c r="N23" s="43">
        <v>20.7</v>
      </c>
      <c r="O23" s="44"/>
    </row>
    <row r="24" spans="1:15" ht="39.950000000000003" customHeight="1">
      <c r="A24" s="45"/>
      <c r="B24" s="51" t="s">
        <v>23</v>
      </c>
      <c r="C24" s="96" t="s">
        <v>83</v>
      </c>
      <c r="D24" s="52" t="s">
        <v>84</v>
      </c>
      <c r="E24" s="53"/>
      <c r="F24" s="53"/>
      <c r="G24" s="54"/>
      <c r="H24" s="40" t="s">
        <v>26</v>
      </c>
      <c r="I24" s="41">
        <v>19.579999999999998</v>
      </c>
      <c r="J24" s="63">
        <v>254.5</v>
      </c>
      <c r="K24" s="41">
        <v>12.6</v>
      </c>
      <c r="L24" s="98"/>
      <c r="M24" s="98">
        <v>16.2</v>
      </c>
      <c r="N24" s="43">
        <v>61.88</v>
      </c>
      <c r="O24" s="44"/>
    </row>
    <row r="25" spans="1:15" ht="39.950000000000003" customHeight="1">
      <c r="A25" s="45"/>
      <c r="B25" s="99" t="s">
        <v>24</v>
      </c>
      <c r="C25" s="96" t="s">
        <v>46</v>
      </c>
      <c r="D25" s="100" t="s">
        <v>47</v>
      </c>
      <c r="E25" s="100"/>
      <c r="F25" s="100"/>
      <c r="G25" s="100"/>
      <c r="H25" s="40" t="s">
        <v>26</v>
      </c>
      <c r="I25" s="55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86</v>
      </c>
      <c r="E27" s="108"/>
      <c r="F27" s="109"/>
      <c r="G27" s="104"/>
      <c r="H27" s="40" t="s">
        <v>87</v>
      </c>
      <c r="I27" s="55">
        <v>4.76</v>
      </c>
      <c r="J27" s="41">
        <v>114</v>
      </c>
      <c r="K27" s="41">
        <v>3.5</v>
      </c>
      <c r="L27" s="105"/>
      <c r="M27" s="105">
        <v>0.6</v>
      </c>
      <c r="N27" s="105">
        <v>24</v>
      </c>
      <c r="O27" s="106"/>
    </row>
    <row r="28" spans="1:15" ht="39.950000000000003" customHeight="1">
      <c r="A28" s="110"/>
      <c r="B28" s="111" t="s">
        <v>94</v>
      </c>
      <c r="C28" s="112"/>
      <c r="D28" s="113" t="s">
        <v>89</v>
      </c>
      <c r="E28" s="113"/>
      <c r="F28" s="113"/>
      <c r="G28" s="113"/>
      <c r="H28" s="114" t="s">
        <v>32</v>
      </c>
      <c r="I28" s="55">
        <v>13.43</v>
      </c>
      <c r="J28" s="41">
        <v>380.7</v>
      </c>
      <c r="K28" s="41">
        <v>5.3</v>
      </c>
      <c r="L28" s="42">
        <v>6.2</v>
      </c>
      <c r="M28" s="42"/>
      <c r="N28" s="42">
        <v>77.2</v>
      </c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100</v>
      </c>
      <c r="J29" s="119">
        <f>SUM(J21:J28)</f>
        <v>1708.8</v>
      </c>
      <c r="K29" s="119">
        <f>SUM(K21:K28)</f>
        <v>70.149999999999991</v>
      </c>
      <c r="L29" s="120">
        <f>SUM(L21:M28)</f>
        <v>65.149999999999991</v>
      </c>
      <c r="M29" s="120"/>
      <c r="N29" s="120">
        <f>SUM(N21:O28)</f>
        <v>262.03000000000003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185</v>
      </c>
      <c r="J33" s="150">
        <f>J19+J29</f>
        <v>2452.9499999999998</v>
      </c>
      <c r="K33" s="150">
        <f>SUM(K19+K29)</f>
        <v>124.49</v>
      </c>
      <c r="L33" s="151">
        <f>L19+L29</f>
        <v>113.1</v>
      </c>
      <c r="M33" s="152"/>
      <c r="N33" s="153">
        <f>N19+N29</f>
        <v>335.28000000000003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B21" sqref="B21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8"/>
      <c r="D11" s="39"/>
      <c r="E11" s="39"/>
      <c r="F11" s="39"/>
      <c r="G11" s="39"/>
      <c r="H11" s="40"/>
      <c r="I11" s="41"/>
      <c r="J11" s="46"/>
      <c r="K11" s="46"/>
      <c r="L11" s="47"/>
      <c r="M11" s="48"/>
      <c r="N11" s="49"/>
      <c r="O11" s="50"/>
    </row>
    <row r="12" spans="1:58" ht="39.950000000000003" customHeight="1">
      <c r="A12" s="45"/>
      <c r="B12" s="37"/>
      <c r="C12" s="38"/>
      <c r="D12" s="39"/>
      <c r="E12" s="39"/>
      <c r="F12" s="39"/>
      <c r="G12" s="39"/>
      <c r="H12" s="40"/>
      <c r="I12" s="41"/>
      <c r="J12" s="41"/>
      <c r="K12" s="41"/>
      <c r="L12" s="42"/>
      <c r="M12" s="42"/>
      <c r="N12" s="43"/>
      <c r="O12" s="44"/>
    </row>
    <row r="13" spans="1:58" ht="49.5" customHeight="1">
      <c r="A13" s="45"/>
      <c r="B13" s="51" t="s">
        <v>19</v>
      </c>
      <c r="C13" s="38"/>
      <c r="D13" s="52" t="s">
        <v>96</v>
      </c>
      <c r="E13" s="53"/>
      <c r="F13" s="53"/>
      <c r="G13" s="54"/>
      <c r="H13" s="40" t="s">
        <v>32</v>
      </c>
      <c r="I13" s="41">
        <v>45.26</v>
      </c>
      <c r="J13" s="55">
        <v>99.15</v>
      </c>
      <c r="K13" s="41">
        <v>0.1</v>
      </c>
      <c r="L13" s="56">
        <v>10.8</v>
      </c>
      <c r="M13" s="56"/>
      <c r="N13" s="42">
        <v>0.2</v>
      </c>
      <c r="O13" s="57"/>
    </row>
    <row r="14" spans="1:58" ht="39.950000000000003" customHeight="1">
      <c r="A14" s="45"/>
      <c r="B14" s="51" t="s">
        <v>23</v>
      </c>
      <c r="C14" s="38" t="s">
        <v>97</v>
      </c>
      <c r="D14" s="52" t="s">
        <v>98</v>
      </c>
      <c r="E14" s="53"/>
      <c r="F14" s="53"/>
      <c r="G14" s="54"/>
      <c r="H14" s="40" t="s">
        <v>85</v>
      </c>
      <c r="I14" s="41">
        <v>7.53</v>
      </c>
      <c r="J14" s="55">
        <v>213.8</v>
      </c>
      <c r="K14" s="41">
        <v>10.9</v>
      </c>
      <c r="L14" s="56">
        <v>18</v>
      </c>
      <c r="M14" s="56"/>
      <c r="N14" s="42">
        <v>2</v>
      </c>
      <c r="O14" s="57"/>
    </row>
    <row r="15" spans="1:58" ht="39.950000000000003" customHeight="1">
      <c r="A15" s="45"/>
      <c r="B15" s="68" t="s">
        <v>24</v>
      </c>
      <c r="C15" s="96" t="s">
        <v>65</v>
      </c>
      <c r="D15" s="52" t="s">
        <v>66</v>
      </c>
      <c r="E15" s="53"/>
      <c r="F15" s="53"/>
      <c r="G15" s="54"/>
      <c r="H15" s="40" t="s">
        <v>26</v>
      </c>
      <c r="I15" s="55">
        <v>6.11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7"/>
    </row>
    <row r="16" spans="1:58" ht="39.950000000000003" customHeight="1">
      <c r="A16" s="45"/>
      <c r="B16" s="69"/>
      <c r="C16" s="170"/>
      <c r="D16" s="171"/>
      <c r="E16" s="172"/>
      <c r="F16" s="172"/>
      <c r="G16" s="173"/>
      <c r="H16" s="161"/>
      <c r="I16" s="162"/>
      <c r="J16" s="64"/>
      <c r="K16" s="64"/>
      <c r="L16" s="65"/>
      <c r="M16" s="65"/>
      <c r="N16" s="65"/>
      <c r="O16" s="163"/>
    </row>
    <row r="17" spans="1:15" ht="39.950000000000003" customHeight="1">
      <c r="A17" s="45"/>
      <c r="B17" s="68" t="s">
        <v>27</v>
      </c>
      <c r="C17" s="199"/>
      <c r="D17" s="100" t="s">
        <v>99</v>
      </c>
      <c r="E17" s="100"/>
      <c r="F17" s="100"/>
      <c r="G17" s="100"/>
      <c r="H17" s="40" t="s">
        <v>100</v>
      </c>
      <c r="I17" s="41">
        <v>4.07</v>
      </c>
      <c r="J17" s="55">
        <v>78</v>
      </c>
      <c r="K17" s="55">
        <v>12</v>
      </c>
      <c r="L17" s="56">
        <v>4.5</v>
      </c>
      <c r="M17" s="56"/>
      <c r="N17" s="56">
        <v>2</v>
      </c>
      <c r="O17" s="200"/>
    </row>
    <row r="18" spans="1:15" ht="39.950000000000003" customHeight="1" thickBot="1">
      <c r="A18" s="75"/>
      <c r="B18" s="76" t="s">
        <v>30</v>
      </c>
      <c r="C18" s="77"/>
      <c r="D18" s="78" t="s">
        <v>31</v>
      </c>
      <c r="E18" s="78"/>
      <c r="F18" s="78"/>
      <c r="G18" s="78"/>
      <c r="H18" s="79" t="s">
        <v>32</v>
      </c>
      <c r="I18" s="80">
        <v>26.9</v>
      </c>
      <c r="J18" s="81">
        <v>112</v>
      </c>
      <c r="K18" s="81">
        <v>1.6</v>
      </c>
      <c r="L18" s="82"/>
      <c r="M18" s="82">
        <v>0</v>
      </c>
      <c r="N18" s="83">
        <v>12</v>
      </c>
      <c r="O18" s="84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89.87</v>
      </c>
      <c r="J19" s="89">
        <f>SUM(J11:J18)</f>
        <v>614.95000000000005</v>
      </c>
      <c r="K19" s="89">
        <f>SUM(K10:K18)</f>
        <v>29.6</v>
      </c>
      <c r="L19" s="90">
        <f>SUM(L10:M18)</f>
        <v>33.5</v>
      </c>
      <c r="M19" s="90"/>
      <c r="N19" s="90">
        <f>SUM(N10:O18)</f>
        <v>28.5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39" t="s">
        <v>101</v>
      </c>
      <c r="E21" s="39"/>
      <c r="F21" s="39"/>
      <c r="G21" s="39"/>
      <c r="H21" s="40" t="s">
        <v>76</v>
      </c>
      <c r="I21" s="55">
        <v>14.81</v>
      </c>
      <c r="J21" s="41">
        <v>111</v>
      </c>
      <c r="K21" s="41">
        <v>2</v>
      </c>
      <c r="L21" s="42">
        <v>7.5</v>
      </c>
      <c r="M21" s="42"/>
      <c r="N21" s="42">
        <v>9.3000000000000007</v>
      </c>
      <c r="O21" s="57"/>
    </row>
    <row r="22" spans="1:15" ht="58.5" customHeight="1">
      <c r="A22" s="45"/>
      <c r="B22" s="97" t="s">
        <v>38</v>
      </c>
      <c r="C22" s="96" t="s">
        <v>102</v>
      </c>
      <c r="D22" s="39" t="s">
        <v>103</v>
      </c>
      <c r="E22" s="39"/>
      <c r="F22" s="39"/>
      <c r="G22" s="39"/>
      <c r="H22" s="40" t="s">
        <v>104</v>
      </c>
      <c r="I22" s="55">
        <v>22.03</v>
      </c>
      <c r="J22" s="41">
        <v>254.9</v>
      </c>
      <c r="K22" s="41">
        <v>1.8</v>
      </c>
      <c r="L22" s="42">
        <v>5.2</v>
      </c>
      <c r="M22" s="42"/>
      <c r="N22" s="42">
        <v>16.5</v>
      </c>
      <c r="O22" s="57"/>
    </row>
    <row r="23" spans="1:15" ht="39.950000000000003" customHeight="1">
      <c r="A23" s="45"/>
      <c r="B23" s="51" t="s">
        <v>42</v>
      </c>
      <c r="C23" s="96" t="s">
        <v>105</v>
      </c>
      <c r="D23" s="39" t="s">
        <v>106</v>
      </c>
      <c r="E23" s="39"/>
      <c r="F23" s="39"/>
      <c r="G23" s="39"/>
      <c r="H23" s="40" t="s">
        <v>76</v>
      </c>
      <c r="I23" s="55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7"/>
    </row>
    <row r="24" spans="1:15" ht="39.950000000000003" customHeight="1">
      <c r="A24" s="45"/>
      <c r="B24" s="51" t="s">
        <v>23</v>
      </c>
      <c r="C24" s="96" t="s">
        <v>107</v>
      </c>
      <c r="D24" s="52" t="s">
        <v>108</v>
      </c>
      <c r="E24" s="53"/>
      <c r="F24" s="53"/>
      <c r="G24" s="54"/>
      <c r="H24" s="40" t="s">
        <v>85</v>
      </c>
      <c r="I24" s="41">
        <v>10.73</v>
      </c>
      <c r="J24" s="63">
        <v>262.8</v>
      </c>
      <c r="K24" s="41">
        <v>4.3</v>
      </c>
      <c r="L24" s="98"/>
      <c r="M24" s="98">
        <v>7.2</v>
      </c>
      <c r="N24" s="43">
        <v>441</v>
      </c>
      <c r="O24" s="44"/>
    </row>
    <row r="25" spans="1:15" ht="39.950000000000003" customHeight="1">
      <c r="A25" s="45"/>
      <c r="B25" s="99" t="s">
        <v>24</v>
      </c>
      <c r="C25" s="96" t="s">
        <v>109</v>
      </c>
      <c r="D25" s="52" t="s">
        <v>110</v>
      </c>
      <c r="E25" s="53"/>
      <c r="F25" s="53"/>
      <c r="G25" s="54"/>
      <c r="H25" s="40" t="s">
        <v>26</v>
      </c>
      <c r="I25" s="55">
        <v>12.12</v>
      </c>
      <c r="J25" s="41">
        <v>106.5</v>
      </c>
      <c r="K25" s="41">
        <v>0.2</v>
      </c>
      <c r="L25" s="42">
        <v>0</v>
      </c>
      <c r="M25" s="42"/>
      <c r="N25" s="42">
        <v>27.8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49</v>
      </c>
      <c r="E27" s="108"/>
      <c r="F27" s="109"/>
      <c r="G27" s="104"/>
      <c r="H27" s="40" t="s">
        <v>111</v>
      </c>
      <c r="I27" s="55">
        <v>5</v>
      </c>
      <c r="J27" s="41">
        <v>112</v>
      </c>
      <c r="K27" s="41">
        <v>12</v>
      </c>
      <c r="L27" s="105"/>
      <c r="M27" s="105">
        <v>1.2</v>
      </c>
      <c r="N27" s="105">
        <v>23.6</v>
      </c>
      <c r="O27" s="106"/>
    </row>
    <row r="28" spans="1:15" ht="39.950000000000003" customHeight="1">
      <c r="A28" s="110"/>
      <c r="B28" s="111" t="s">
        <v>112</v>
      </c>
      <c r="C28" s="112"/>
      <c r="D28" s="113"/>
      <c r="E28" s="113"/>
      <c r="F28" s="113"/>
      <c r="G28" s="113"/>
      <c r="H28" s="114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100.00000000000001</v>
      </c>
      <c r="J29" s="119">
        <f>SUM(J21:J28)</f>
        <v>1041.3999999999999</v>
      </c>
      <c r="K29" s="119">
        <f>SUM(K21:K28)</f>
        <v>24.5</v>
      </c>
      <c r="L29" s="120">
        <f>SUM(L21:M28)</f>
        <v>35.1</v>
      </c>
      <c r="M29" s="120"/>
      <c r="N29" s="120">
        <f>SUM(N21:O28)</f>
        <v>546.20000000000005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189.87</v>
      </c>
      <c r="J33" s="150">
        <f>J19+J29</f>
        <v>1656.35</v>
      </c>
      <c r="K33" s="150">
        <f>SUM(K19+K29)</f>
        <v>54.1</v>
      </c>
      <c r="L33" s="151">
        <f>L19+L29</f>
        <v>68.599999999999994</v>
      </c>
      <c r="M33" s="152"/>
      <c r="N33" s="153">
        <f>N19+N29</f>
        <v>574.70000000000005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8"/>
      <c r="D11" s="39"/>
      <c r="E11" s="39"/>
      <c r="F11" s="39"/>
      <c r="G11" s="39"/>
      <c r="H11" s="40"/>
      <c r="I11" s="41"/>
      <c r="J11" s="46"/>
      <c r="K11" s="46"/>
      <c r="L11" s="47"/>
      <c r="M11" s="48"/>
      <c r="N11" s="49"/>
      <c r="O11" s="50"/>
    </row>
    <row r="12" spans="1:58" ht="39.950000000000003" customHeight="1">
      <c r="A12" s="45"/>
      <c r="B12" s="37"/>
      <c r="C12" s="38"/>
      <c r="D12" s="39" t="s">
        <v>113</v>
      </c>
      <c r="E12" s="39"/>
      <c r="F12" s="39"/>
      <c r="G12" s="39"/>
      <c r="H12" s="40" t="s">
        <v>32</v>
      </c>
      <c r="I12" s="41">
        <v>10.95</v>
      </c>
      <c r="J12" s="41">
        <v>111</v>
      </c>
      <c r="K12" s="41">
        <v>23.5</v>
      </c>
      <c r="L12" s="42">
        <v>1.2</v>
      </c>
      <c r="M12" s="42"/>
      <c r="N12" s="43">
        <v>10.199999999999999</v>
      </c>
      <c r="O12" s="44"/>
    </row>
    <row r="13" spans="1:58" ht="49.5" customHeight="1">
      <c r="A13" s="45"/>
      <c r="B13" s="51" t="s">
        <v>19</v>
      </c>
      <c r="C13" s="38"/>
      <c r="D13" s="52" t="s">
        <v>96</v>
      </c>
      <c r="E13" s="53"/>
      <c r="F13" s="53"/>
      <c r="G13" s="54"/>
      <c r="H13" s="40" t="s">
        <v>32</v>
      </c>
      <c r="I13" s="41">
        <v>47.76</v>
      </c>
      <c r="J13" s="55">
        <v>99.15</v>
      </c>
      <c r="K13" s="41">
        <v>0.1</v>
      </c>
      <c r="L13" s="56">
        <v>10.8</v>
      </c>
      <c r="M13" s="56"/>
      <c r="N13" s="42">
        <v>0.2</v>
      </c>
      <c r="O13" s="57"/>
    </row>
    <row r="14" spans="1:58" ht="39.950000000000003" customHeight="1">
      <c r="A14" s="45"/>
      <c r="B14" s="51" t="s">
        <v>23</v>
      </c>
      <c r="C14" s="38" t="s">
        <v>97</v>
      </c>
      <c r="D14" s="52" t="s">
        <v>98</v>
      </c>
      <c r="E14" s="53"/>
      <c r="F14" s="53"/>
      <c r="G14" s="54"/>
      <c r="H14" s="40" t="s">
        <v>26</v>
      </c>
      <c r="I14" s="41">
        <v>11.22</v>
      </c>
      <c r="J14" s="55">
        <v>213.8</v>
      </c>
      <c r="K14" s="41">
        <v>10.9</v>
      </c>
      <c r="L14" s="56">
        <v>18</v>
      </c>
      <c r="M14" s="56"/>
      <c r="N14" s="42">
        <v>2</v>
      </c>
      <c r="O14" s="57"/>
    </row>
    <row r="15" spans="1:58" ht="39.950000000000003" customHeight="1">
      <c r="A15" s="45"/>
      <c r="B15" s="68" t="s">
        <v>24</v>
      </c>
      <c r="C15" s="96" t="s">
        <v>65</v>
      </c>
      <c r="D15" s="52" t="s">
        <v>66</v>
      </c>
      <c r="E15" s="53"/>
      <c r="F15" s="53"/>
      <c r="G15" s="54"/>
      <c r="H15" s="40" t="s">
        <v>26</v>
      </c>
      <c r="I15" s="55">
        <v>9.17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7"/>
    </row>
    <row r="16" spans="1:58" ht="39.950000000000003" customHeight="1">
      <c r="A16" s="45"/>
      <c r="B16" s="69"/>
      <c r="C16" s="170"/>
      <c r="D16" s="171"/>
      <c r="E16" s="172"/>
      <c r="F16" s="172"/>
      <c r="G16" s="173"/>
      <c r="H16" s="161"/>
      <c r="I16" s="162"/>
      <c r="J16" s="64"/>
      <c r="K16" s="64"/>
      <c r="L16" s="65"/>
      <c r="M16" s="65"/>
      <c r="N16" s="65"/>
      <c r="O16" s="163"/>
    </row>
    <row r="17" spans="1:15" ht="39.950000000000003" customHeight="1">
      <c r="A17" s="45"/>
      <c r="B17" s="68" t="s">
        <v>27</v>
      </c>
      <c r="C17" s="199"/>
      <c r="D17" s="100" t="s">
        <v>49</v>
      </c>
      <c r="E17" s="100"/>
      <c r="F17" s="100"/>
      <c r="G17" s="100"/>
      <c r="H17" s="40" t="s">
        <v>87</v>
      </c>
      <c r="I17" s="41">
        <v>5.9</v>
      </c>
      <c r="J17" s="55">
        <v>78</v>
      </c>
      <c r="K17" s="55">
        <v>12</v>
      </c>
      <c r="L17" s="56">
        <v>4.5</v>
      </c>
      <c r="M17" s="56"/>
      <c r="N17" s="56">
        <v>2</v>
      </c>
      <c r="O17" s="200"/>
    </row>
    <row r="18" spans="1:15" ht="39.950000000000003" customHeight="1" thickBot="1">
      <c r="A18" s="75"/>
      <c r="B18" s="76" t="s">
        <v>30</v>
      </c>
      <c r="C18" s="77"/>
      <c r="D18" s="78"/>
      <c r="E18" s="78"/>
      <c r="F18" s="78"/>
      <c r="G18" s="78"/>
      <c r="H18" s="79"/>
      <c r="I18" s="80"/>
      <c r="J18" s="166"/>
      <c r="K18" s="166"/>
      <c r="L18" s="167"/>
      <c r="M18" s="167"/>
      <c r="N18" s="168"/>
      <c r="O18" s="169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85</v>
      </c>
      <c r="J19" s="89">
        <f>SUM(J11:J18)</f>
        <v>613.95000000000005</v>
      </c>
      <c r="K19" s="89">
        <f>SUM(K10:K18)</f>
        <v>51.5</v>
      </c>
      <c r="L19" s="90">
        <f>SUM(L10:M18)</f>
        <v>34.700000000000003</v>
      </c>
      <c r="M19" s="90"/>
      <c r="N19" s="90">
        <f>SUM(N10:O18)</f>
        <v>26.7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39" t="s">
        <v>101</v>
      </c>
      <c r="E21" s="39"/>
      <c r="F21" s="39"/>
      <c r="G21" s="39"/>
      <c r="H21" s="40" t="s">
        <v>76</v>
      </c>
      <c r="I21" s="55">
        <v>14.81</v>
      </c>
      <c r="J21" s="41">
        <v>111</v>
      </c>
      <c r="K21" s="41">
        <v>2</v>
      </c>
      <c r="L21" s="42">
        <v>7.5</v>
      </c>
      <c r="M21" s="42"/>
      <c r="N21" s="42">
        <v>9.3000000000000007</v>
      </c>
      <c r="O21" s="57"/>
    </row>
    <row r="22" spans="1:15" ht="58.5" customHeight="1">
      <c r="A22" s="45"/>
      <c r="B22" s="97" t="s">
        <v>38</v>
      </c>
      <c r="C22" s="96" t="s">
        <v>102</v>
      </c>
      <c r="D22" s="39" t="s">
        <v>103</v>
      </c>
      <c r="E22" s="39"/>
      <c r="F22" s="39"/>
      <c r="G22" s="39"/>
      <c r="H22" s="40" t="s">
        <v>114</v>
      </c>
      <c r="I22" s="55">
        <v>18.45</v>
      </c>
      <c r="J22" s="41">
        <v>254.9</v>
      </c>
      <c r="K22" s="41">
        <v>1.8</v>
      </c>
      <c r="L22" s="42">
        <v>5.2</v>
      </c>
      <c r="M22" s="42"/>
      <c r="N22" s="42">
        <v>16.5</v>
      </c>
      <c r="O22" s="57"/>
    </row>
    <row r="23" spans="1:15" ht="39.950000000000003" customHeight="1">
      <c r="A23" s="45"/>
      <c r="B23" s="51" t="s">
        <v>42</v>
      </c>
      <c r="C23" s="96" t="s">
        <v>105</v>
      </c>
      <c r="D23" s="39" t="s">
        <v>106</v>
      </c>
      <c r="E23" s="39"/>
      <c r="F23" s="39"/>
      <c r="G23" s="39"/>
      <c r="H23" s="40" t="s">
        <v>76</v>
      </c>
      <c r="I23" s="55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7"/>
    </row>
    <row r="24" spans="1:15" ht="39.950000000000003" customHeight="1">
      <c r="A24" s="45"/>
      <c r="B24" s="51" t="s">
        <v>23</v>
      </c>
      <c r="C24" s="96" t="s">
        <v>107</v>
      </c>
      <c r="D24" s="52" t="s">
        <v>108</v>
      </c>
      <c r="E24" s="53"/>
      <c r="F24" s="53"/>
      <c r="G24" s="54"/>
      <c r="H24" s="40" t="s">
        <v>26</v>
      </c>
      <c r="I24" s="41">
        <v>14.31</v>
      </c>
      <c r="J24" s="63">
        <v>262.8</v>
      </c>
      <c r="K24" s="41">
        <v>4.3</v>
      </c>
      <c r="L24" s="98"/>
      <c r="M24" s="98">
        <v>7.2</v>
      </c>
      <c r="N24" s="43">
        <v>441</v>
      </c>
      <c r="O24" s="44"/>
    </row>
    <row r="25" spans="1:15" ht="39.950000000000003" customHeight="1">
      <c r="A25" s="45"/>
      <c r="B25" s="99" t="s">
        <v>24</v>
      </c>
      <c r="C25" s="96" t="s">
        <v>109</v>
      </c>
      <c r="D25" s="52" t="s">
        <v>110</v>
      </c>
      <c r="E25" s="53"/>
      <c r="F25" s="53"/>
      <c r="G25" s="54"/>
      <c r="H25" s="40" t="s">
        <v>26</v>
      </c>
      <c r="I25" s="55">
        <v>12.12</v>
      </c>
      <c r="J25" s="41">
        <v>106.5</v>
      </c>
      <c r="K25" s="41">
        <v>0.2</v>
      </c>
      <c r="L25" s="42">
        <v>0</v>
      </c>
      <c r="M25" s="42"/>
      <c r="N25" s="42">
        <v>27.8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49</v>
      </c>
      <c r="E27" s="108"/>
      <c r="F27" s="109"/>
      <c r="G27" s="104"/>
      <c r="H27" s="40" t="s">
        <v>111</v>
      </c>
      <c r="I27" s="55">
        <v>5</v>
      </c>
      <c r="J27" s="41">
        <v>112</v>
      </c>
      <c r="K27" s="41">
        <v>12</v>
      </c>
      <c r="L27" s="105"/>
      <c r="M27" s="105">
        <v>1.2</v>
      </c>
      <c r="N27" s="105">
        <v>23.6</v>
      </c>
      <c r="O27" s="106"/>
    </row>
    <row r="28" spans="1:15" ht="39.950000000000003" customHeight="1">
      <c r="A28" s="110"/>
      <c r="B28" s="111" t="s">
        <v>112</v>
      </c>
      <c r="C28" s="112"/>
      <c r="D28" s="113"/>
      <c r="E28" s="113"/>
      <c r="F28" s="113"/>
      <c r="G28" s="113"/>
      <c r="H28" s="114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100</v>
      </c>
      <c r="J29" s="119">
        <f>SUM(J21:J28)</f>
        <v>1041.3999999999999</v>
      </c>
      <c r="K29" s="119">
        <f>SUM(K21:K28)</f>
        <v>24.5</v>
      </c>
      <c r="L29" s="120">
        <f>SUM(L21:M28)</f>
        <v>35.1</v>
      </c>
      <c r="M29" s="120"/>
      <c r="N29" s="120">
        <f>SUM(N21:O28)</f>
        <v>546.20000000000005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185</v>
      </c>
      <c r="J33" s="150">
        <f>J19+J29</f>
        <v>1655.35</v>
      </c>
      <c r="K33" s="150">
        <f>SUM(K19+K29)</f>
        <v>76</v>
      </c>
      <c r="L33" s="151">
        <f>L19+L29</f>
        <v>69.800000000000011</v>
      </c>
      <c r="M33" s="152"/>
      <c r="N33" s="153">
        <f>N19+N29</f>
        <v>572.90000000000009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B21" sqref="B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6"/>
      <c r="K11" s="46"/>
      <c r="L11" s="47"/>
      <c r="M11" s="48"/>
      <c r="N11" s="49"/>
      <c r="O11" s="50"/>
    </row>
    <row r="12" spans="1:58" ht="39.950000000000003" customHeight="1">
      <c r="A12" s="45"/>
      <c r="B12" s="37"/>
      <c r="C12" s="38" t="s">
        <v>116</v>
      </c>
      <c r="D12" s="39" t="s">
        <v>117</v>
      </c>
      <c r="E12" s="39"/>
      <c r="F12" s="39"/>
      <c r="G12" s="39"/>
      <c r="H12" s="40" t="s">
        <v>118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51" t="s">
        <v>19</v>
      </c>
      <c r="C13" s="38" t="s">
        <v>119</v>
      </c>
      <c r="D13" s="52" t="s">
        <v>120</v>
      </c>
      <c r="E13" s="53"/>
      <c r="F13" s="53"/>
      <c r="G13" s="54"/>
      <c r="H13" s="40" t="s">
        <v>121</v>
      </c>
      <c r="I13" s="41">
        <v>47.26</v>
      </c>
      <c r="J13" s="55">
        <v>462</v>
      </c>
      <c r="K13" s="41">
        <v>27.8</v>
      </c>
      <c r="L13" s="56">
        <v>20.85</v>
      </c>
      <c r="M13" s="56"/>
      <c r="N13" s="42">
        <v>40.049999999999997</v>
      </c>
      <c r="O13" s="57"/>
    </row>
    <row r="14" spans="1:58" ht="39.950000000000003" customHeight="1">
      <c r="A14" s="45"/>
      <c r="B14" s="51" t="s">
        <v>23</v>
      </c>
      <c r="C14" s="38"/>
      <c r="D14" s="52"/>
      <c r="E14" s="53"/>
      <c r="F14" s="53"/>
      <c r="G14" s="54"/>
      <c r="H14" s="40"/>
      <c r="I14" s="41"/>
      <c r="J14" s="55"/>
      <c r="K14" s="41"/>
      <c r="L14" s="56"/>
      <c r="M14" s="56"/>
      <c r="N14" s="42"/>
      <c r="O14" s="57"/>
    </row>
    <row r="15" spans="1:58" ht="39.950000000000003" customHeight="1">
      <c r="A15" s="45"/>
      <c r="B15" s="68" t="s">
        <v>24</v>
      </c>
      <c r="C15" s="96" t="s">
        <v>46</v>
      </c>
      <c r="D15" s="100" t="s">
        <v>47</v>
      </c>
      <c r="E15" s="100"/>
      <c r="F15" s="100"/>
      <c r="G15" s="100"/>
      <c r="H15" s="40" t="s">
        <v>26</v>
      </c>
      <c r="I15" s="55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7"/>
    </row>
    <row r="16" spans="1:58" ht="39.950000000000003" customHeight="1">
      <c r="A16" s="45"/>
      <c r="B16" s="99" t="s">
        <v>48</v>
      </c>
      <c r="C16" s="170"/>
      <c r="D16" s="171" t="s">
        <v>122</v>
      </c>
      <c r="E16" s="172"/>
      <c r="F16" s="172"/>
      <c r="G16" s="173"/>
      <c r="H16" s="161" t="s">
        <v>32</v>
      </c>
      <c r="I16" s="162">
        <v>24.55</v>
      </c>
      <c r="J16" s="64">
        <v>75</v>
      </c>
      <c r="K16" s="64">
        <v>1.2</v>
      </c>
      <c r="L16" s="65"/>
      <c r="M16" s="65">
        <v>0</v>
      </c>
      <c r="N16" s="65">
        <v>2.2999999999999998</v>
      </c>
      <c r="O16" s="163"/>
    </row>
    <row r="17" spans="1:15" ht="39.950000000000003" customHeight="1">
      <c r="A17" s="45"/>
      <c r="B17" s="68"/>
      <c r="C17" s="174"/>
      <c r="D17" s="100"/>
      <c r="E17" s="100"/>
      <c r="F17" s="100"/>
      <c r="G17" s="100"/>
      <c r="H17" s="164"/>
      <c r="I17" s="71"/>
      <c r="J17" s="63"/>
      <c r="K17" s="63"/>
      <c r="L17" s="175"/>
      <c r="M17" s="175"/>
      <c r="N17" s="175"/>
      <c r="O17" s="176"/>
    </row>
    <row r="18" spans="1:15" ht="39.950000000000003" customHeight="1" thickBot="1">
      <c r="A18" s="75"/>
      <c r="B18" s="76" t="s">
        <v>30</v>
      </c>
      <c r="C18" s="188"/>
      <c r="D18" s="189"/>
      <c r="E18" s="189"/>
      <c r="F18" s="189"/>
      <c r="G18" s="189"/>
      <c r="H18" s="190"/>
      <c r="I18" s="191"/>
      <c r="J18" s="166"/>
      <c r="K18" s="166"/>
      <c r="L18" s="167"/>
      <c r="M18" s="167"/>
      <c r="N18" s="168"/>
      <c r="O18" s="169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89.86999999999999</v>
      </c>
      <c r="J19" s="89">
        <f>SUM(J11:J18)</f>
        <v>854.1</v>
      </c>
      <c r="K19" s="89">
        <f>SUM(K10:K18)</f>
        <v>37.300000000000004</v>
      </c>
      <c r="L19" s="90">
        <f>SUM(L10:M18)</f>
        <v>56.65</v>
      </c>
      <c r="M19" s="90"/>
      <c r="N19" s="90">
        <f>SUM(N10:O18)</f>
        <v>66.45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39" t="s">
        <v>123</v>
      </c>
      <c r="E21" s="39"/>
      <c r="F21" s="39"/>
      <c r="G21" s="39"/>
      <c r="H21" s="40" t="s">
        <v>76</v>
      </c>
      <c r="I21" s="55">
        <v>14.79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7"/>
    </row>
    <row r="22" spans="1:15" ht="58.5" customHeight="1">
      <c r="A22" s="45"/>
      <c r="B22" s="97" t="s">
        <v>38</v>
      </c>
      <c r="C22" s="96" t="s">
        <v>124</v>
      </c>
      <c r="D22" s="39" t="s">
        <v>125</v>
      </c>
      <c r="E22" s="39"/>
      <c r="F22" s="39"/>
      <c r="G22" s="39"/>
      <c r="H22" s="40" t="s">
        <v>126</v>
      </c>
      <c r="I22" s="55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7"/>
    </row>
    <row r="23" spans="1:15" ht="39.950000000000003" customHeight="1">
      <c r="A23" s="45"/>
      <c r="B23" s="51" t="s">
        <v>42</v>
      </c>
      <c r="C23" s="96" t="s">
        <v>127</v>
      </c>
      <c r="D23" s="39" t="s">
        <v>128</v>
      </c>
      <c r="E23" s="39"/>
      <c r="F23" s="39"/>
      <c r="G23" s="39"/>
      <c r="H23" s="40" t="s">
        <v>129</v>
      </c>
      <c r="I23" s="55">
        <v>48.21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7"/>
    </row>
    <row r="24" spans="1:15" ht="39.950000000000003" customHeight="1">
      <c r="A24" s="45"/>
      <c r="B24" s="51" t="s">
        <v>23</v>
      </c>
      <c r="C24" s="96" t="s">
        <v>130</v>
      </c>
      <c r="D24" s="52" t="s">
        <v>131</v>
      </c>
      <c r="E24" s="53"/>
      <c r="F24" s="53"/>
      <c r="G24" s="54"/>
      <c r="H24" s="40" t="s">
        <v>85</v>
      </c>
      <c r="I24" s="41">
        <v>12.62</v>
      </c>
      <c r="J24" s="63">
        <v>262.8</v>
      </c>
      <c r="K24" s="41">
        <v>4.3</v>
      </c>
      <c r="L24" s="98"/>
      <c r="M24" s="98">
        <v>7.2</v>
      </c>
      <c r="N24" s="43">
        <v>441</v>
      </c>
      <c r="O24" s="44"/>
    </row>
    <row r="25" spans="1:15" ht="39.950000000000003" customHeight="1">
      <c r="A25" s="45"/>
      <c r="B25" s="99" t="s">
        <v>24</v>
      </c>
      <c r="C25" s="96" t="s">
        <v>132</v>
      </c>
      <c r="D25" s="52" t="s">
        <v>133</v>
      </c>
      <c r="E25" s="53"/>
      <c r="F25" s="53"/>
      <c r="G25" s="54"/>
      <c r="H25" s="40" t="s">
        <v>26</v>
      </c>
      <c r="I25" s="55">
        <v>6.54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86</v>
      </c>
      <c r="E27" s="108"/>
      <c r="F27" s="109"/>
      <c r="G27" s="104"/>
      <c r="H27" s="40" t="s">
        <v>134</v>
      </c>
      <c r="I27" s="55">
        <v>2.1</v>
      </c>
      <c r="J27" s="41">
        <v>112</v>
      </c>
      <c r="K27" s="41">
        <v>12</v>
      </c>
      <c r="L27" s="105"/>
      <c r="M27" s="105">
        <v>1.2</v>
      </c>
      <c r="N27" s="105">
        <v>23.6</v>
      </c>
      <c r="O27" s="106"/>
    </row>
    <row r="28" spans="1:15" ht="39.950000000000003" customHeight="1">
      <c r="A28" s="110"/>
      <c r="B28" s="111" t="s">
        <v>88</v>
      </c>
      <c r="C28" s="112"/>
      <c r="D28" s="113"/>
      <c r="E28" s="113"/>
      <c r="F28" s="113"/>
      <c r="G28" s="113"/>
      <c r="H28" s="114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I21+I22+I23+I24+I25+I26+I27+I28</f>
        <v>100.00000000000001</v>
      </c>
      <c r="J29" s="119">
        <f>SUM(J21:J28)</f>
        <v>1322</v>
      </c>
      <c r="K29" s="119">
        <f>SUM(K21:K28)</f>
        <v>55.949999999999996</v>
      </c>
      <c r="L29" s="120">
        <f>SUM(L21:M28)</f>
        <v>31.03</v>
      </c>
      <c r="M29" s="120"/>
      <c r="N29" s="120">
        <f>SUM(N21:O28)</f>
        <v>598.88000000000011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189.87</v>
      </c>
      <c r="J33" s="150">
        <f>J19+J29</f>
        <v>2176.1</v>
      </c>
      <c r="K33" s="150">
        <f>SUM(K19+K29)</f>
        <v>93.25</v>
      </c>
      <c r="L33" s="151">
        <f>L19+L29</f>
        <v>87.68</v>
      </c>
      <c r="M33" s="152"/>
      <c r="N33" s="153">
        <f>N19+N29</f>
        <v>665.33000000000015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6"/>
      <c r="K11" s="46"/>
      <c r="L11" s="47"/>
      <c r="M11" s="48"/>
      <c r="N11" s="49"/>
      <c r="O11" s="50"/>
    </row>
    <row r="12" spans="1:58" ht="39.950000000000003" customHeight="1">
      <c r="A12" s="45"/>
      <c r="B12" s="37"/>
      <c r="C12" s="38" t="s">
        <v>116</v>
      </c>
      <c r="D12" s="39" t="s">
        <v>117</v>
      </c>
      <c r="E12" s="39"/>
      <c r="F12" s="39"/>
      <c r="G12" s="39"/>
      <c r="H12" s="40" t="s">
        <v>118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51" t="s">
        <v>19</v>
      </c>
      <c r="C13" s="38" t="s">
        <v>135</v>
      </c>
      <c r="D13" s="52" t="s">
        <v>136</v>
      </c>
      <c r="E13" s="53"/>
      <c r="F13" s="53"/>
      <c r="G13" s="54"/>
      <c r="H13" s="40" t="s">
        <v>137</v>
      </c>
      <c r="I13" s="41">
        <v>53.4</v>
      </c>
      <c r="J13" s="55">
        <v>462</v>
      </c>
      <c r="K13" s="41">
        <v>27.8</v>
      </c>
      <c r="L13" s="56">
        <v>20.85</v>
      </c>
      <c r="M13" s="56"/>
      <c r="N13" s="42">
        <v>40.049999999999997</v>
      </c>
      <c r="O13" s="57"/>
    </row>
    <row r="14" spans="1:58" ht="39.950000000000003" customHeight="1">
      <c r="A14" s="45"/>
      <c r="B14" s="51" t="s">
        <v>23</v>
      </c>
      <c r="C14" s="38"/>
      <c r="D14" s="52"/>
      <c r="E14" s="53"/>
      <c r="F14" s="53"/>
      <c r="G14" s="54"/>
      <c r="H14" s="40"/>
      <c r="I14" s="41"/>
      <c r="J14" s="55"/>
      <c r="K14" s="41"/>
      <c r="L14" s="56"/>
      <c r="M14" s="56"/>
      <c r="N14" s="42"/>
      <c r="O14" s="57"/>
    </row>
    <row r="15" spans="1:58" ht="39.950000000000003" customHeight="1">
      <c r="A15" s="45"/>
      <c r="B15" s="68" t="s">
        <v>24</v>
      </c>
      <c r="C15" s="96" t="s">
        <v>46</v>
      </c>
      <c r="D15" s="100" t="s">
        <v>47</v>
      </c>
      <c r="E15" s="100"/>
      <c r="F15" s="100"/>
      <c r="G15" s="100"/>
      <c r="H15" s="40" t="s">
        <v>26</v>
      </c>
      <c r="I15" s="55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7"/>
    </row>
    <row r="16" spans="1:58" ht="39.950000000000003" customHeight="1">
      <c r="A16" s="45"/>
      <c r="B16" s="69"/>
      <c r="C16" s="170"/>
      <c r="D16" s="171"/>
      <c r="E16" s="172"/>
      <c r="F16" s="172"/>
      <c r="G16" s="173"/>
      <c r="H16" s="161"/>
      <c r="I16" s="162"/>
      <c r="J16" s="64"/>
      <c r="K16" s="64"/>
      <c r="L16" s="65"/>
      <c r="M16" s="65"/>
      <c r="N16" s="65"/>
      <c r="O16" s="163"/>
    </row>
    <row r="17" spans="1:15" ht="39.950000000000003" customHeight="1">
      <c r="A17" s="45"/>
      <c r="B17" s="68" t="s">
        <v>27</v>
      </c>
      <c r="C17" s="199"/>
      <c r="D17" s="100"/>
      <c r="E17" s="100"/>
      <c r="F17" s="100"/>
      <c r="G17" s="100"/>
      <c r="H17" s="40"/>
      <c r="I17" s="41"/>
      <c r="J17" s="41"/>
      <c r="K17" s="41"/>
      <c r="L17" s="105"/>
      <c r="M17" s="105"/>
      <c r="N17" s="42"/>
      <c r="O17" s="57"/>
    </row>
    <row r="18" spans="1:15" ht="39.950000000000003" customHeight="1" thickBot="1">
      <c r="A18" s="75"/>
      <c r="B18" s="76"/>
      <c r="C18" s="77"/>
      <c r="D18" s="78" t="s">
        <v>89</v>
      </c>
      <c r="E18" s="78"/>
      <c r="F18" s="78"/>
      <c r="G18" s="78"/>
      <c r="H18" s="79" t="s">
        <v>32</v>
      </c>
      <c r="I18" s="80">
        <v>11.18</v>
      </c>
      <c r="J18" s="166">
        <v>45</v>
      </c>
      <c r="K18" s="166">
        <v>32</v>
      </c>
      <c r="L18" s="167"/>
      <c r="M18" s="167">
        <v>0</v>
      </c>
      <c r="N18" s="168">
        <v>12</v>
      </c>
      <c r="O18" s="169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85</v>
      </c>
      <c r="J19" s="89">
        <f>SUM(J11:J18)</f>
        <v>824.1</v>
      </c>
      <c r="K19" s="89">
        <f>SUM(K10:K18)</f>
        <v>68.099999999999994</v>
      </c>
      <c r="L19" s="90">
        <f>SUM(L10:M18)</f>
        <v>56.65</v>
      </c>
      <c r="M19" s="90"/>
      <c r="N19" s="90">
        <f>SUM(N10:O18)</f>
        <v>76.150000000000006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39" t="s">
        <v>123</v>
      </c>
      <c r="E21" s="39"/>
      <c r="F21" s="39"/>
      <c r="G21" s="39"/>
      <c r="H21" s="40" t="s">
        <v>76</v>
      </c>
      <c r="I21" s="55">
        <v>14.79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7"/>
    </row>
    <row r="22" spans="1:15" ht="58.5" customHeight="1">
      <c r="A22" s="45"/>
      <c r="B22" s="97" t="s">
        <v>38</v>
      </c>
      <c r="C22" s="96" t="s">
        <v>124</v>
      </c>
      <c r="D22" s="39" t="s">
        <v>125</v>
      </c>
      <c r="E22" s="39"/>
      <c r="F22" s="39"/>
      <c r="G22" s="39"/>
      <c r="H22" s="40" t="s">
        <v>126</v>
      </c>
      <c r="I22" s="55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7"/>
    </row>
    <row r="23" spans="1:15" ht="39.950000000000003" customHeight="1">
      <c r="A23" s="45"/>
      <c r="B23" s="51" t="s">
        <v>42</v>
      </c>
      <c r="C23" s="96" t="s">
        <v>127</v>
      </c>
      <c r="D23" s="39" t="s">
        <v>128</v>
      </c>
      <c r="E23" s="39"/>
      <c r="F23" s="39"/>
      <c r="G23" s="39"/>
      <c r="H23" s="40" t="s">
        <v>129</v>
      </c>
      <c r="I23" s="55">
        <v>48.21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7"/>
    </row>
    <row r="24" spans="1:15" ht="39.950000000000003" customHeight="1">
      <c r="A24" s="45"/>
      <c r="B24" s="51" t="s">
        <v>23</v>
      </c>
      <c r="C24" s="96" t="s">
        <v>130</v>
      </c>
      <c r="D24" s="52" t="s">
        <v>131</v>
      </c>
      <c r="E24" s="53"/>
      <c r="F24" s="53"/>
      <c r="G24" s="54"/>
      <c r="H24" s="40" t="s">
        <v>26</v>
      </c>
      <c r="I24" s="41">
        <v>12.62</v>
      </c>
      <c r="J24" s="63">
        <v>262.8</v>
      </c>
      <c r="K24" s="41">
        <v>4.3</v>
      </c>
      <c r="L24" s="98"/>
      <c r="M24" s="98">
        <v>7.2</v>
      </c>
      <c r="N24" s="43">
        <v>441</v>
      </c>
      <c r="O24" s="44"/>
    </row>
    <row r="25" spans="1:15" ht="39.950000000000003" customHeight="1">
      <c r="A25" s="45"/>
      <c r="B25" s="99" t="s">
        <v>24</v>
      </c>
      <c r="C25" s="96" t="s">
        <v>132</v>
      </c>
      <c r="D25" s="52" t="s">
        <v>133</v>
      </c>
      <c r="E25" s="53"/>
      <c r="F25" s="53"/>
      <c r="G25" s="54"/>
      <c r="H25" s="40" t="s">
        <v>26</v>
      </c>
      <c r="I25" s="55">
        <v>6.54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7"/>
    </row>
    <row r="26" spans="1:15" ht="39.950000000000003" customHeight="1">
      <c r="A26" s="45"/>
      <c r="B26" s="99"/>
      <c r="C26" s="96"/>
      <c r="D26" s="101"/>
      <c r="E26" s="102"/>
      <c r="F26" s="103"/>
      <c r="G26" s="104"/>
      <c r="H26" s="40"/>
      <c r="I26" s="55"/>
      <c r="J26" s="41"/>
      <c r="K26" s="41"/>
      <c r="L26" s="105"/>
      <c r="M26" s="105"/>
      <c r="N26" s="105"/>
      <c r="O26" s="106"/>
    </row>
    <row r="27" spans="1:15" ht="39.950000000000003" customHeight="1">
      <c r="A27" s="45"/>
      <c r="B27" s="99" t="s">
        <v>48</v>
      </c>
      <c r="C27" s="96"/>
      <c r="D27" s="107" t="s">
        <v>86</v>
      </c>
      <c r="E27" s="108"/>
      <c r="F27" s="109"/>
      <c r="G27" s="104"/>
      <c r="H27" s="40" t="s">
        <v>134</v>
      </c>
      <c r="I27" s="55">
        <v>2.1</v>
      </c>
      <c r="J27" s="41">
        <v>112</v>
      </c>
      <c r="K27" s="41">
        <v>12</v>
      </c>
      <c r="L27" s="105"/>
      <c r="M27" s="105">
        <v>1.2</v>
      </c>
      <c r="N27" s="105">
        <v>23.6</v>
      </c>
      <c r="O27" s="106"/>
    </row>
    <row r="28" spans="1:15" ht="39.950000000000003" customHeight="1">
      <c r="A28" s="110"/>
      <c r="B28" s="111" t="s">
        <v>88</v>
      </c>
      <c r="C28" s="112"/>
      <c r="D28" s="113"/>
      <c r="E28" s="113"/>
      <c r="F28" s="113"/>
      <c r="G28" s="113"/>
      <c r="H28" s="114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15"/>
      <c r="B29" s="116"/>
      <c r="C29" s="116"/>
      <c r="D29" s="117" t="s">
        <v>33</v>
      </c>
      <c r="E29" s="117"/>
      <c r="F29" s="117"/>
      <c r="G29" s="117"/>
      <c r="H29" s="118"/>
      <c r="I29" s="119">
        <f>SUM(I21:I28)</f>
        <v>100.00000000000001</v>
      </c>
      <c r="J29" s="119">
        <f>SUM(J21:J28)</f>
        <v>1322</v>
      </c>
      <c r="K29" s="119">
        <f>SUM(K21:K28)</f>
        <v>55.949999999999996</v>
      </c>
      <c r="L29" s="120">
        <f>SUM(L21:M28)</f>
        <v>31.03</v>
      </c>
      <c r="M29" s="120"/>
      <c r="N29" s="120">
        <f>SUM(N21:O28)</f>
        <v>598.88000000000011</v>
      </c>
      <c r="O29" s="121"/>
    </row>
    <row r="30" spans="1:15" ht="39.75" hidden="1" customHeight="1" thickBot="1">
      <c r="A30" s="122"/>
      <c r="B30" s="123"/>
      <c r="C30" s="123"/>
      <c r="D30" s="123"/>
      <c r="E30" s="123"/>
      <c r="F30" s="123"/>
      <c r="G30" s="123"/>
      <c r="H30" s="124"/>
      <c r="I30" s="124"/>
      <c r="J30" s="124"/>
      <c r="K30" s="124"/>
      <c r="L30" s="124"/>
      <c r="M30" s="124"/>
      <c r="N30" s="123"/>
      <c r="O30" s="125"/>
    </row>
    <row r="31" spans="1:15" ht="39.75" hidden="1" customHeight="1" thickBot="1">
      <c r="A31" s="126"/>
      <c r="B31" s="127"/>
      <c r="C31" s="127"/>
      <c r="D31" s="128"/>
      <c r="E31" s="128"/>
      <c r="F31" s="128"/>
      <c r="G31" s="128"/>
      <c r="H31" s="129"/>
      <c r="I31" s="130"/>
      <c r="J31" s="131"/>
      <c r="K31" s="131"/>
      <c r="L31" s="132"/>
      <c r="M31" s="133"/>
      <c r="N31" s="133"/>
      <c r="O31" s="134"/>
    </row>
    <row r="32" spans="1:15" ht="39.75" hidden="1" customHeight="1">
      <c r="A32" s="135"/>
      <c r="B32" s="136"/>
      <c r="C32" s="136"/>
      <c r="D32" s="137"/>
      <c r="E32" s="137"/>
      <c r="F32" s="137"/>
      <c r="G32" s="137"/>
      <c r="H32" s="138"/>
      <c r="I32" s="139"/>
      <c r="J32" s="140"/>
      <c r="K32" s="140"/>
      <c r="L32" s="141"/>
      <c r="M32" s="141"/>
      <c r="N32" s="141"/>
      <c r="O32" s="142"/>
    </row>
    <row r="33" spans="1:17" ht="39.950000000000003" customHeight="1" thickBot="1">
      <c r="A33" s="143"/>
      <c r="B33" s="144"/>
      <c r="C33" s="144"/>
      <c r="D33" s="145" t="s">
        <v>54</v>
      </c>
      <c r="E33" s="146"/>
      <c r="F33" s="146"/>
      <c r="G33" s="147"/>
      <c r="H33" s="148"/>
      <c r="I33" s="149">
        <f>I19+I29+I32</f>
        <v>185</v>
      </c>
      <c r="J33" s="150">
        <f>J19+J29</f>
        <v>2146.1</v>
      </c>
      <c r="K33" s="150">
        <f>SUM(K19+K29)</f>
        <v>124.04999999999998</v>
      </c>
      <c r="L33" s="151">
        <f>L19+L29</f>
        <v>87.68</v>
      </c>
      <c r="M33" s="152"/>
      <c r="N33" s="153">
        <f>N19+N29</f>
        <v>675.03000000000009</v>
      </c>
      <c r="O33" s="154"/>
    </row>
    <row r="34" spans="1:17" ht="19.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1"/>
      <c r="L34" s="11"/>
      <c r="M34" s="11"/>
      <c r="N34" s="11"/>
      <c r="O34" s="11"/>
      <c r="P34" s="11"/>
      <c r="Q34" s="11"/>
    </row>
    <row r="35" spans="1:17" ht="33" customHeight="1">
      <c r="A35" s="156" t="s">
        <v>55</v>
      </c>
      <c r="B35" s="156"/>
      <c r="C35" s="157" t="s">
        <v>56</v>
      </c>
      <c r="D35" s="157"/>
      <c r="E35" s="157"/>
      <c r="F35" s="157"/>
      <c r="G35" s="157"/>
      <c r="H35" s="158" t="s">
        <v>57</v>
      </c>
      <c r="I35" s="158"/>
      <c r="J35" s="158"/>
      <c r="K35" s="157"/>
      <c r="L35" s="157"/>
      <c r="M35" s="157"/>
      <c r="N35" s="157"/>
      <c r="O35" s="11"/>
      <c r="P35" s="11"/>
      <c r="Q35" s="11"/>
    </row>
    <row r="36" spans="1:17" ht="18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1"/>
      <c r="P36" s="11"/>
      <c r="Q36" s="11"/>
    </row>
    <row r="37" spans="1:17" ht="22.5" customHeight="1">
      <c r="A37" s="156" t="s">
        <v>58</v>
      </c>
      <c r="B37" s="156"/>
      <c r="C37" s="158" t="s">
        <v>56</v>
      </c>
      <c r="D37" s="158"/>
      <c r="E37" s="158"/>
      <c r="F37" s="158"/>
      <c r="G37" s="155"/>
      <c r="H37" s="158" t="s">
        <v>59</v>
      </c>
      <c r="I37" s="158"/>
      <c r="J37" s="158"/>
      <c r="K37" s="11"/>
      <c r="L37" s="159"/>
      <c r="M37" s="11"/>
      <c r="N37" s="11"/>
      <c r="O37" s="11"/>
      <c r="P37" s="11"/>
      <c r="Q37" s="11"/>
    </row>
    <row r="38" spans="1:17" ht="18">
      <c r="A38" s="155"/>
      <c r="B38" s="155"/>
      <c r="C38" s="155"/>
      <c r="D38" s="155"/>
      <c r="E38" s="155"/>
      <c r="F38" s="160"/>
      <c r="G38" s="155"/>
      <c r="H38" s="155"/>
      <c r="I38" s="155"/>
      <c r="J38" s="155"/>
      <c r="K38" s="11"/>
      <c r="L38" s="159"/>
      <c r="M38" s="11"/>
      <c r="N38" s="11"/>
      <c r="O38" s="11"/>
      <c r="P38" s="11"/>
      <c r="Q38" s="11"/>
    </row>
    <row r="39" spans="1:17" ht="21.75" customHeight="1">
      <c r="A39" s="156" t="s">
        <v>60</v>
      </c>
      <c r="B39" s="156"/>
      <c r="C39" s="158" t="s">
        <v>56</v>
      </c>
      <c r="D39" s="158"/>
      <c r="E39" s="158"/>
      <c r="F39" s="158"/>
      <c r="G39" s="155"/>
      <c r="H39" s="158" t="s">
        <v>61</v>
      </c>
      <c r="I39" s="158"/>
      <c r="J39" s="158"/>
      <c r="K39" s="11"/>
      <c r="L39" s="159"/>
      <c r="M39" s="11"/>
      <c r="N39" s="11"/>
      <c r="O39" s="11"/>
      <c r="P39" s="11"/>
      <c r="Q39" s="11"/>
    </row>
    <row r="40" spans="1:17" ht="18">
      <c r="A40" s="155"/>
      <c r="B40" s="155"/>
      <c r="C40" s="155"/>
      <c r="D40" s="155"/>
      <c r="E40" s="155"/>
      <c r="F40" s="160"/>
      <c r="G40" s="155"/>
      <c r="H40" s="155"/>
      <c r="I40" s="155"/>
      <c r="J40" s="155"/>
      <c r="K40" s="11"/>
      <c r="L40" s="159"/>
      <c r="M40" s="11"/>
      <c r="N40" s="11"/>
      <c r="O40" s="11"/>
      <c r="P40" s="11"/>
      <c r="Q40" s="11"/>
    </row>
    <row r="41" spans="1:17" ht="30.75" customHeight="1">
      <c r="A41" s="155"/>
      <c r="B41" s="155"/>
      <c r="C41" s="155"/>
      <c r="D41" s="155"/>
      <c r="E41" s="158"/>
      <c r="F41" s="158"/>
      <c r="G41" s="158"/>
      <c r="H41" s="155"/>
      <c r="I41" s="155"/>
      <c r="J41" s="15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I24" sqref="I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116</v>
      </c>
      <c r="D11" s="39" t="s">
        <v>117</v>
      </c>
      <c r="E11" s="39"/>
      <c r="F11" s="39"/>
      <c r="G11" s="39"/>
      <c r="H11" s="201" t="s">
        <v>118</v>
      </c>
      <c r="I11" s="202">
        <v>13.94</v>
      </c>
      <c r="J11" s="202">
        <v>260.10000000000002</v>
      </c>
      <c r="K11" s="202">
        <v>8.1</v>
      </c>
      <c r="L11" s="203">
        <v>35.799999999999997</v>
      </c>
      <c r="M11" s="203"/>
      <c r="N11" s="204">
        <v>9.1</v>
      </c>
      <c r="O11" s="205"/>
    </row>
    <row r="12" spans="1:58" ht="49.5" customHeight="1">
      <c r="A12" s="45"/>
      <c r="B12" s="51" t="s">
        <v>19</v>
      </c>
      <c r="C12" s="38" t="s">
        <v>139</v>
      </c>
      <c r="D12" s="52" t="s">
        <v>140</v>
      </c>
      <c r="E12" s="53"/>
      <c r="F12" s="53"/>
      <c r="G12" s="54"/>
      <c r="H12" s="201" t="s">
        <v>22</v>
      </c>
      <c r="I12" s="202">
        <v>20.78</v>
      </c>
      <c r="J12" s="206">
        <v>473.2</v>
      </c>
      <c r="K12" s="202">
        <v>11.4</v>
      </c>
      <c r="L12" s="207">
        <v>19.8</v>
      </c>
      <c r="M12" s="207"/>
      <c r="N12" s="203">
        <v>64.599999999999994</v>
      </c>
      <c r="O12" s="208"/>
    </row>
    <row r="13" spans="1:58" ht="39.950000000000003" customHeight="1">
      <c r="A13" s="45"/>
      <c r="B13" s="51" t="s">
        <v>23</v>
      </c>
      <c r="C13" s="96"/>
      <c r="D13" s="39"/>
      <c r="E13" s="39"/>
      <c r="F13" s="39"/>
      <c r="G13" s="39"/>
      <c r="H13" s="201"/>
      <c r="I13" s="202"/>
      <c r="J13" s="206"/>
      <c r="K13" s="206"/>
      <c r="L13" s="209"/>
      <c r="M13" s="209"/>
      <c r="N13" s="210"/>
      <c r="O13" s="211"/>
    </row>
    <row r="14" spans="1:58" ht="39.950000000000003" customHeight="1">
      <c r="A14" s="45"/>
      <c r="B14" s="68" t="s">
        <v>24</v>
      </c>
      <c r="C14" s="58">
        <v>642.96</v>
      </c>
      <c r="D14" s="59" t="s">
        <v>141</v>
      </c>
      <c r="E14" s="60"/>
      <c r="F14" s="60"/>
      <c r="G14" s="61"/>
      <c r="H14" s="212" t="s">
        <v>26</v>
      </c>
      <c r="I14" s="213">
        <v>10.88</v>
      </c>
      <c r="J14" s="214">
        <v>106.95</v>
      </c>
      <c r="K14" s="214">
        <v>2.84</v>
      </c>
      <c r="L14" s="215"/>
      <c r="M14" s="215">
        <v>2.2000000000000002</v>
      </c>
      <c r="N14" s="216">
        <v>19.350000000000001</v>
      </c>
      <c r="O14" s="217"/>
    </row>
    <row r="15" spans="1:58" ht="39.950000000000003" customHeight="1">
      <c r="A15" s="45"/>
      <c r="B15" s="69"/>
      <c r="C15" s="170"/>
      <c r="D15" s="171" t="s">
        <v>67</v>
      </c>
      <c r="E15" s="172"/>
      <c r="F15" s="172"/>
      <c r="G15" s="173"/>
      <c r="H15" s="218" t="s">
        <v>142</v>
      </c>
      <c r="I15" s="219">
        <v>25.22</v>
      </c>
      <c r="J15" s="214">
        <v>105</v>
      </c>
      <c r="K15" s="214">
        <v>1.3</v>
      </c>
      <c r="L15" s="215"/>
      <c r="M15" s="215">
        <v>25</v>
      </c>
      <c r="N15" s="215">
        <v>12</v>
      </c>
      <c r="O15" s="220"/>
    </row>
    <row r="16" spans="1:58" ht="39.950000000000003" customHeight="1">
      <c r="A16" s="45"/>
      <c r="B16" s="68" t="s">
        <v>48</v>
      </c>
      <c r="C16" s="174"/>
      <c r="D16" s="100"/>
      <c r="E16" s="100"/>
      <c r="F16" s="100"/>
      <c r="G16" s="100"/>
      <c r="H16" s="221"/>
      <c r="I16" s="222"/>
      <c r="J16" s="213"/>
      <c r="K16" s="213"/>
      <c r="L16" s="223"/>
      <c r="M16" s="223"/>
      <c r="N16" s="223"/>
      <c r="O16" s="224"/>
    </row>
    <row r="17" spans="1:15" ht="39.950000000000003" customHeight="1" thickBot="1">
      <c r="A17" s="75"/>
      <c r="B17" s="76" t="s">
        <v>30</v>
      </c>
      <c r="C17" s="77"/>
      <c r="D17" s="78" t="s">
        <v>31</v>
      </c>
      <c r="E17" s="78"/>
      <c r="F17" s="78"/>
      <c r="G17" s="78"/>
      <c r="H17" s="225" t="s">
        <v>32</v>
      </c>
      <c r="I17" s="226">
        <v>19.05</v>
      </c>
      <c r="J17" s="227">
        <v>45</v>
      </c>
      <c r="K17" s="227">
        <v>32</v>
      </c>
      <c r="L17" s="228"/>
      <c r="M17" s="228">
        <v>0</v>
      </c>
      <c r="N17" s="229">
        <v>12</v>
      </c>
      <c r="O17" s="230"/>
    </row>
    <row r="18" spans="1:15" ht="39.950000000000003" customHeight="1" thickBot="1">
      <c r="A18" s="85"/>
      <c r="B18" s="86"/>
      <c r="C18" s="86"/>
      <c r="D18" s="87" t="s">
        <v>33</v>
      </c>
      <c r="E18" s="87"/>
      <c r="F18" s="87"/>
      <c r="G18" s="87"/>
      <c r="H18" s="88"/>
      <c r="I18" s="89">
        <f>SUM(I11:I17)</f>
        <v>89.86999999999999</v>
      </c>
      <c r="J18" s="89">
        <f>SUM(J11:J17)</f>
        <v>990.25</v>
      </c>
      <c r="K18" s="89">
        <f>SUM(K10:K17)</f>
        <v>55.64</v>
      </c>
      <c r="L18" s="90">
        <f>SUM(L10:M17)</f>
        <v>82.8</v>
      </c>
      <c r="M18" s="90"/>
      <c r="N18" s="90">
        <f>SUM(N10:O17)</f>
        <v>117.04999999999998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6" t="s">
        <v>34</v>
      </c>
      <c r="B20" s="95" t="s">
        <v>35</v>
      </c>
      <c r="C20" s="231"/>
      <c r="D20" s="232" t="s">
        <v>143</v>
      </c>
      <c r="E20" s="233"/>
      <c r="F20" s="233"/>
      <c r="G20" s="234"/>
      <c r="H20" s="181" t="s">
        <v>76</v>
      </c>
      <c r="I20" s="235">
        <v>5.4</v>
      </c>
      <c r="J20" s="182">
        <v>85</v>
      </c>
      <c r="K20" s="182">
        <v>1</v>
      </c>
      <c r="L20" s="183"/>
      <c r="M20" s="183">
        <v>0</v>
      </c>
      <c r="N20" s="196">
        <v>1</v>
      </c>
      <c r="O20" s="197"/>
    </row>
    <row r="21" spans="1:15" ht="58.5" customHeight="1">
      <c r="A21" s="45"/>
      <c r="B21" s="97" t="s">
        <v>38</v>
      </c>
      <c r="C21" s="96" t="s">
        <v>144</v>
      </c>
      <c r="D21" s="52" t="s">
        <v>145</v>
      </c>
      <c r="E21" s="53"/>
      <c r="F21" s="53"/>
      <c r="G21" s="54"/>
      <c r="H21" s="40" t="s">
        <v>146</v>
      </c>
      <c r="I21" s="55">
        <v>29.33</v>
      </c>
      <c r="J21" s="41">
        <v>149.1</v>
      </c>
      <c r="K21" s="41">
        <v>7.5</v>
      </c>
      <c r="L21" s="43">
        <v>8.3000000000000007</v>
      </c>
      <c r="M21" s="186"/>
      <c r="N21" s="43">
        <v>10.5</v>
      </c>
      <c r="O21" s="44"/>
    </row>
    <row r="22" spans="1:15" ht="39.950000000000003" customHeight="1">
      <c r="A22" s="45"/>
      <c r="B22" s="51" t="s">
        <v>42</v>
      </c>
      <c r="C22" s="96" t="s">
        <v>147</v>
      </c>
      <c r="D22" s="52" t="s">
        <v>148</v>
      </c>
      <c r="E22" s="53"/>
      <c r="F22" s="53"/>
      <c r="G22" s="54"/>
      <c r="H22" s="40" t="s">
        <v>76</v>
      </c>
      <c r="I22" s="55">
        <v>38.82</v>
      </c>
      <c r="J22" s="41">
        <v>342.1</v>
      </c>
      <c r="K22" s="41">
        <v>11.2</v>
      </c>
      <c r="L22" s="43">
        <v>9.5</v>
      </c>
      <c r="M22" s="186"/>
      <c r="N22" s="43">
        <v>3.1</v>
      </c>
      <c r="O22" s="44"/>
    </row>
    <row r="23" spans="1:15" ht="39.950000000000003" customHeight="1">
      <c r="A23" s="45"/>
      <c r="B23" s="51" t="s">
        <v>23</v>
      </c>
      <c r="C23" s="96" t="s">
        <v>149</v>
      </c>
      <c r="D23" s="107" t="s">
        <v>150</v>
      </c>
      <c r="E23" s="108"/>
      <c r="F23" s="108"/>
      <c r="G23" s="109"/>
      <c r="H23" s="40" t="s">
        <v>85</v>
      </c>
      <c r="I23" s="41">
        <v>7.57</v>
      </c>
      <c r="J23" s="63">
        <v>202.3</v>
      </c>
      <c r="K23" s="41">
        <v>1.9</v>
      </c>
      <c r="L23" s="98"/>
      <c r="M23" s="98">
        <v>2.6</v>
      </c>
      <c r="N23" s="43">
        <v>18.600000000000001</v>
      </c>
      <c r="O23" s="44"/>
    </row>
    <row r="24" spans="1:15" ht="39.950000000000003" customHeight="1">
      <c r="A24" s="45"/>
      <c r="B24" s="99" t="s">
        <v>24</v>
      </c>
      <c r="C24" s="96"/>
      <c r="D24" s="107" t="s">
        <v>151</v>
      </c>
      <c r="E24" s="108"/>
      <c r="F24" s="108"/>
      <c r="G24" s="109"/>
      <c r="H24" s="40" t="s">
        <v>26</v>
      </c>
      <c r="I24" s="55">
        <v>14.49</v>
      </c>
      <c r="J24" s="41">
        <v>192</v>
      </c>
      <c r="K24" s="41">
        <v>0</v>
      </c>
      <c r="L24" s="43">
        <v>0</v>
      </c>
      <c r="M24" s="186"/>
      <c r="N24" s="43">
        <v>23</v>
      </c>
      <c r="O24" s="44"/>
    </row>
    <row r="25" spans="1:15" ht="39.950000000000003" customHeight="1">
      <c r="A25" s="45"/>
      <c r="B25" s="99"/>
      <c r="C25" s="96"/>
      <c r="D25" s="101"/>
      <c r="E25" s="102"/>
      <c r="F25" s="103"/>
      <c r="G25" s="104"/>
      <c r="H25" s="40"/>
      <c r="I25" s="55"/>
      <c r="J25" s="41"/>
      <c r="K25" s="41"/>
      <c r="L25" s="105"/>
      <c r="M25" s="105"/>
      <c r="N25" s="105"/>
      <c r="O25" s="106"/>
    </row>
    <row r="26" spans="1:15" ht="39.950000000000003" customHeight="1">
      <c r="A26" s="45"/>
      <c r="B26" s="99" t="s">
        <v>48</v>
      </c>
      <c r="C26" s="96"/>
      <c r="D26" s="107" t="s">
        <v>99</v>
      </c>
      <c r="E26" s="108"/>
      <c r="F26" s="109"/>
      <c r="G26" s="104"/>
      <c r="H26" s="40" t="s">
        <v>50</v>
      </c>
      <c r="I26" s="55">
        <v>4.3899999999999997</v>
      </c>
      <c r="J26" s="41">
        <v>114</v>
      </c>
      <c r="K26" s="41">
        <v>3.8</v>
      </c>
      <c r="L26" s="105"/>
      <c r="M26" s="105">
        <v>0.6</v>
      </c>
      <c r="N26" s="105">
        <v>24</v>
      </c>
      <c r="O26" s="106"/>
    </row>
    <row r="27" spans="1:15" ht="39.950000000000003" customHeight="1">
      <c r="A27" s="110"/>
      <c r="B27" s="111" t="s">
        <v>112</v>
      </c>
      <c r="C27" s="112"/>
      <c r="D27" s="171"/>
      <c r="E27" s="172"/>
      <c r="F27" s="172"/>
      <c r="G27" s="187"/>
      <c r="H27" s="114"/>
      <c r="I27" s="55"/>
      <c r="J27" s="41"/>
      <c r="K27" s="41"/>
      <c r="L27" s="43"/>
      <c r="M27" s="186"/>
      <c r="N27" s="43"/>
      <c r="O27" s="44"/>
    </row>
    <row r="28" spans="1:15" ht="37.5" customHeight="1" thickBot="1">
      <c r="A28" s="115"/>
      <c r="B28" s="116"/>
      <c r="C28" s="116"/>
      <c r="D28" s="117" t="s">
        <v>33</v>
      </c>
      <c r="E28" s="117"/>
      <c r="F28" s="117"/>
      <c r="G28" s="117"/>
      <c r="H28" s="118"/>
      <c r="I28" s="119">
        <f>SUM(I20:I27)</f>
        <v>100</v>
      </c>
      <c r="J28" s="119">
        <f>SUM(J20:J27)</f>
        <v>1084.5</v>
      </c>
      <c r="K28" s="119">
        <f>SUM(K20:K27)</f>
        <v>25.4</v>
      </c>
      <c r="L28" s="120">
        <f>SUM(L20:M27)</f>
        <v>21.000000000000004</v>
      </c>
      <c r="M28" s="120"/>
      <c r="N28" s="120">
        <f>SUM(N20:O27)</f>
        <v>80.2</v>
      </c>
      <c r="O28" s="121"/>
    </row>
    <row r="29" spans="1:15" ht="39.75" hidden="1" customHeight="1" thickBot="1">
      <c r="A29" s="122"/>
      <c r="B29" s="123"/>
      <c r="C29" s="123"/>
      <c r="D29" s="123"/>
      <c r="E29" s="123"/>
      <c r="F29" s="123"/>
      <c r="G29" s="123"/>
      <c r="H29" s="124"/>
      <c r="I29" s="124"/>
      <c r="J29" s="124"/>
      <c r="K29" s="124"/>
      <c r="L29" s="124"/>
      <c r="M29" s="124"/>
      <c r="N29" s="123"/>
      <c r="O29" s="125"/>
    </row>
    <row r="30" spans="1:15" ht="39.75" hidden="1" customHeight="1" thickBot="1">
      <c r="A30" s="126"/>
      <c r="B30" s="127"/>
      <c r="C30" s="127"/>
      <c r="D30" s="128"/>
      <c r="E30" s="128"/>
      <c r="F30" s="128"/>
      <c r="G30" s="128"/>
      <c r="H30" s="129"/>
      <c r="I30" s="130"/>
      <c r="J30" s="131"/>
      <c r="K30" s="131"/>
      <c r="L30" s="132"/>
      <c r="M30" s="133"/>
      <c r="N30" s="133"/>
      <c r="O30" s="134"/>
    </row>
    <row r="31" spans="1:15" ht="39.75" hidden="1" customHeigh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1"/>
      <c r="N31" s="141"/>
      <c r="O31" s="142"/>
    </row>
    <row r="32" spans="1:15" ht="39.950000000000003" customHeight="1" thickBot="1">
      <c r="A32" s="143"/>
      <c r="B32" s="144"/>
      <c r="C32" s="144"/>
      <c r="D32" s="145" t="s">
        <v>54</v>
      </c>
      <c r="E32" s="146"/>
      <c r="F32" s="146"/>
      <c r="G32" s="147"/>
      <c r="H32" s="148"/>
      <c r="I32" s="149">
        <f>I18+I28+I31</f>
        <v>189.87</v>
      </c>
      <c r="J32" s="150">
        <f>J18+J28</f>
        <v>2074.75</v>
      </c>
      <c r="K32" s="150">
        <f>SUM(K18+K28)</f>
        <v>81.039999999999992</v>
      </c>
      <c r="L32" s="151">
        <f>L18+L28</f>
        <v>103.8</v>
      </c>
      <c r="M32" s="152"/>
      <c r="N32" s="153">
        <f>N18+N28</f>
        <v>197.25</v>
      </c>
      <c r="O32" s="154"/>
    </row>
    <row r="33" spans="1:17" ht="19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1"/>
      <c r="L33" s="11"/>
      <c r="M33" s="11"/>
      <c r="N33" s="11"/>
      <c r="O33" s="11"/>
      <c r="P33" s="11"/>
      <c r="Q33" s="11"/>
    </row>
    <row r="34" spans="1:17" ht="33" customHeight="1">
      <c r="A34" s="156" t="s">
        <v>55</v>
      </c>
      <c r="B34" s="156"/>
      <c r="C34" s="157" t="s">
        <v>56</v>
      </c>
      <c r="D34" s="157"/>
      <c r="E34" s="157"/>
      <c r="F34" s="157"/>
      <c r="G34" s="157"/>
      <c r="H34" s="158" t="s">
        <v>57</v>
      </c>
      <c r="I34" s="158"/>
      <c r="J34" s="158"/>
      <c r="K34" s="157"/>
      <c r="L34" s="157"/>
      <c r="M34" s="157"/>
      <c r="N34" s="157"/>
      <c r="O34" s="11"/>
      <c r="P34" s="11"/>
      <c r="Q34" s="11"/>
    </row>
    <row r="35" spans="1:17" ht="18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1"/>
      <c r="P35" s="11"/>
      <c r="Q35" s="11"/>
    </row>
    <row r="36" spans="1:17" ht="22.5" customHeight="1">
      <c r="A36" s="156" t="s">
        <v>58</v>
      </c>
      <c r="B36" s="156"/>
      <c r="C36" s="158" t="s">
        <v>56</v>
      </c>
      <c r="D36" s="158"/>
      <c r="E36" s="158"/>
      <c r="F36" s="158"/>
      <c r="G36" s="155"/>
      <c r="H36" s="158" t="s">
        <v>59</v>
      </c>
      <c r="I36" s="158"/>
      <c r="J36" s="158"/>
      <c r="K36" s="11"/>
      <c r="L36" s="159"/>
      <c r="M36" s="11"/>
      <c r="N36" s="11"/>
      <c r="O36" s="11"/>
      <c r="P36" s="11"/>
      <c r="Q36" s="11"/>
    </row>
    <row r="37" spans="1:17" ht="18">
      <c r="A37" s="155"/>
      <c r="B37" s="155"/>
      <c r="C37" s="155"/>
      <c r="D37" s="155"/>
      <c r="E37" s="155"/>
      <c r="F37" s="160"/>
      <c r="G37" s="155"/>
      <c r="H37" s="155"/>
      <c r="I37" s="155"/>
      <c r="J37" s="155"/>
      <c r="K37" s="11"/>
      <c r="L37" s="159"/>
      <c r="M37" s="11"/>
      <c r="N37" s="11"/>
      <c r="O37" s="11"/>
      <c r="P37" s="11"/>
      <c r="Q37" s="11"/>
    </row>
    <row r="38" spans="1:17" ht="21.75" customHeight="1">
      <c r="A38" s="156" t="s">
        <v>60</v>
      </c>
      <c r="B38" s="156"/>
      <c r="C38" s="158" t="s">
        <v>56</v>
      </c>
      <c r="D38" s="158"/>
      <c r="E38" s="158"/>
      <c r="F38" s="158"/>
      <c r="G38" s="155"/>
      <c r="H38" s="158" t="s">
        <v>61</v>
      </c>
      <c r="I38" s="158"/>
      <c r="J38" s="158"/>
      <c r="K38" s="11"/>
      <c r="L38" s="159"/>
      <c r="M38" s="11"/>
      <c r="N38" s="11"/>
      <c r="O38" s="11"/>
      <c r="P38" s="11"/>
      <c r="Q38" s="11"/>
    </row>
    <row r="39" spans="1:17" ht="18">
      <c r="A39" s="155"/>
      <c r="B39" s="155"/>
      <c r="C39" s="155"/>
      <c r="D39" s="155"/>
      <c r="E39" s="155"/>
      <c r="F39" s="160"/>
      <c r="G39" s="155"/>
      <c r="H39" s="155"/>
      <c r="I39" s="155"/>
      <c r="J39" s="155"/>
      <c r="K39" s="11"/>
      <c r="L39" s="159"/>
      <c r="M39" s="11"/>
      <c r="N39" s="11"/>
      <c r="O39" s="11"/>
      <c r="P39" s="11"/>
      <c r="Q39" s="11"/>
    </row>
    <row r="40" spans="1:17" ht="30.75" customHeight="1">
      <c r="A40" s="155"/>
      <c r="B40" s="155"/>
      <c r="C40" s="155"/>
      <c r="D40" s="155"/>
      <c r="E40" s="158"/>
      <c r="F40" s="158"/>
      <c r="G40" s="158"/>
      <c r="H40" s="155"/>
      <c r="I40" s="155"/>
      <c r="J40" s="15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6,02</vt:lpstr>
      <vt:lpstr>6,02б</vt:lpstr>
      <vt:lpstr>7,02</vt:lpstr>
      <vt:lpstr>7,02б</vt:lpstr>
      <vt:lpstr>8,02</vt:lpstr>
      <vt:lpstr>8,02б</vt:lpstr>
      <vt:lpstr>9,02</vt:lpstr>
      <vt:lpstr>9,02б</vt:lpstr>
      <vt:lpstr>10,02</vt:lpstr>
      <vt:lpstr>10,02б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2023-02-07T10:54:31Z</dcterms:created>
  <dcterms:modified xsi:type="dcterms:W3CDTF">2023-02-07T11:10:56Z</dcterms:modified>
</cp:coreProperties>
</file>